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1780" yWindow="2320" windowWidth="27260" windowHeight="143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0" i="1" l="1"/>
  <c r="H610" i="1"/>
  <c r="E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G611" i="1"/>
  <c r="H611" i="1"/>
</calcChain>
</file>

<file path=xl/sharedStrings.xml><?xml version="1.0" encoding="utf-8"?>
<sst xmlns="http://schemas.openxmlformats.org/spreadsheetml/2006/main" count="1224" uniqueCount="675">
  <si>
    <t>County</t>
  </si>
  <si>
    <t>District</t>
  </si>
  <si>
    <t>Infl. Adj. Total Aid FY10</t>
  </si>
  <si>
    <t>Infl. Adj. Total Aid FY11</t>
  </si>
  <si>
    <t>Total Aid House FY18</t>
  </si>
  <si>
    <t>Total Aid House FY19</t>
  </si>
  <si>
    <t>House Biennium Difference 10-11 to 18-19 (Infl. Adj.)</t>
  </si>
  <si>
    <t>House Total Aid FY19 Difference with FY11 (Infl. Adj.)</t>
  </si>
  <si>
    <t>Adams</t>
  </si>
  <si>
    <t>Manchester Local SD</t>
  </si>
  <si>
    <t>Ohio Valley Local SD</t>
  </si>
  <si>
    <t>Allen</t>
  </si>
  <si>
    <t>Allen East Local SD</t>
  </si>
  <si>
    <t>Bath Local SD</t>
  </si>
  <si>
    <t>Bluffton Ex Vill SD</t>
  </si>
  <si>
    <t>Delphos City SD</t>
  </si>
  <si>
    <t>Elida Local SD</t>
  </si>
  <si>
    <t>Lima City SD</t>
  </si>
  <si>
    <t>Perry Local SD</t>
  </si>
  <si>
    <t>Shawnee Local SD</t>
  </si>
  <si>
    <t>Spencerville Local SD</t>
  </si>
  <si>
    <t>Ashland</t>
  </si>
  <si>
    <t>Ashland City SD</t>
  </si>
  <si>
    <t>Hillsdale Local SD</t>
  </si>
  <si>
    <t>Loudonville-Perrysville Ex V</t>
  </si>
  <si>
    <t>Mapleton Local SD</t>
  </si>
  <si>
    <t>Ashtabula</t>
  </si>
  <si>
    <t>Ashtabula Area City SD</t>
  </si>
  <si>
    <t>Buckeye Local SD</t>
  </si>
  <si>
    <t>Conneaut Area City SD</t>
  </si>
  <si>
    <t>Geneva Area City SD</t>
  </si>
  <si>
    <t>Grand Valley Local SD</t>
  </si>
  <si>
    <t>Jefferson Area Local SD</t>
  </si>
  <si>
    <t>Pymatuning Valley Local SD</t>
  </si>
  <si>
    <t>Athens</t>
  </si>
  <si>
    <t>Alexander Local SD</t>
  </si>
  <si>
    <t>Athens City SD</t>
  </si>
  <si>
    <t>Federal Hocking Local SD</t>
  </si>
  <si>
    <t>Nelsonville-York City SD</t>
  </si>
  <si>
    <t>Trimble Local SD</t>
  </si>
  <si>
    <t>Auglaize</t>
  </si>
  <si>
    <t>Minster Local SD</t>
  </si>
  <si>
    <t>New Bremen Local SD</t>
  </si>
  <si>
    <t>New Knoxville Local SD</t>
  </si>
  <si>
    <t>St Marys City SD</t>
  </si>
  <si>
    <t>Wapakoneta City SD</t>
  </si>
  <si>
    <t>Waynesfield-Goshen Local SD</t>
  </si>
  <si>
    <t>Belmont</t>
  </si>
  <si>
    <t>Barnesville Ex Vill SD</t>
  </si>
  <si>
    <t>Bellaire Local SD</t>
  </si>
  <si>
    <t>Bridgeport Ex Vill SD</t>
  </si>
  <si>
    <t>Martins Ferry City SD</t>
  </si>
  <si>
    <t>Shadyside Local SD</t>
  </si>
  <si>
    <t>St Clairsville-Richland City</t>
  </si>
  <si>
    <t>Union Local SD</t>
  </si>
  <si>
    <t>Brown</t>
  </si>
  <si>
    <t>Eastern Local SD</t>
  </si>
  <si>
    <t>Fayetteville-Perry Local SD</t>
  </si>
  <si>
    <t>Georgetown Ex Vill SD</t>
  </si>
  <si>
    <t>Ripley-Union-Lewis Local SD</t>
  </si>
  <si>
    <t>Western Brown Local SD</t>
  </si>
  <si>
    <t>Butler</t>
  </si>
  <si>
    <t>Edgewood City SD</t>
  </si>
  <si>
    <t>Fairfield City SD</t>
  </si>
  <si>
    <t>Hamilton City SD</t>
  </si>
  <si>
    <t>Lakota Local SD</t>
  </si>
  <si>
    <t>Madison Local SD</t>
  </si>
  <si>
    <t>Middletown City SD</t>
  </si>
  <si>
    <t>Monroe Local SD</t>
  </si>
  <si>
    <t>New Miami Local SD</t>
  </si>
  <si>
    <t>Ross Local SD</t>
  </si>
  <si>
    <t>Talawanda City SD</t>
  </si>
  <si>
    <t>Carroll</t>
  </si>
  <si>
    <t>Brown Local SD</t>
  </si>
  <si>
    <t>Carrollton Ex Vill SD</t>
  </si>
  <si>
    <t>Champaign</t>
  </si>
  <si>
    <t>Graham Local SD</t>
  </si>
  <si>
    <t>Mechanicsburg Ex Vill SD</t>
  </si>
  <si>
    <t>Triad Local SD</t>
  </si>
  <si>
    <t>Urbana City SD</t>
  </si>
  <si>
    <t>West Liberty-Salem Local SD</t>
  </si>
  <si>
    <t>Clark</t>
  </si>
  <si>
    <t>Clark-Shawnee Local SD</t>
  </si>
  <si>
    <t>Greenon Local SD</t>
  </si>
  <si>
    <t>Northeastern Local SD</t>
  </si>
  <si>
    <t>Northwestern Local SD</t>
  </si>
  <si>
    <t>Southeastern Local SD</t>
  </si>
  <si>
    <t>Springfield City SD</t>
  </si>
  <si>
    <t>Tecumseh Local SD</t>
  </si>
  <si>
    <t>Clermont</t>
  </si>
  <si>
    <t>Batavia Local SD</t>
  </si>
  <si>
    <t>Bethel-Tate Local SD</t>
  </si>
  <si>
    <t>Clermont-Northeastern Local</t>
  </si>
  <si>
    <t>Felicity-Franklin Local SD</t>
  </si>
  <si>
    <t>Goshen Local SD</t>
  </si>
  <si>
    <t>Milford Ex Vill SD</t>
  </si>
  <si>
    <t>New Richmond Ex Vill SD</t>
  </si>
  <si>
    <t>West Clermont Local SD</t>
  </si>
  <si>
    <t>Williamsburg Local SD</t>
  </si>
  <si>
    <t>Clinton</t>
  </si>
  <si>
    <t>Blanchester Local SD</t>
  </si>
  <si>
    <t>Clinton-Massie Local SD</t>
  </si>
  <si>
    <t>East Clinton Local SD</t>
  </si>
  <si>
    <t>Wilmington City SD</t>
  </si>
  <si>
    <t>Columbiana</t>
  </si>
  <si>
    <t>Beaver Local SD</t>
  </si>
  <si>
    <t>Columbiana Ex Vill SD</t>
  </si>
  <si>
    <t>Crestview Local SD</t>
  </si>
  <si>
    <t>East Liverpool City SD</t>
  </si>
  <si>
    <t>East Palestine City SD</t>
  </si>
  <si>
    <t>Leetonia Ex Vill SD</t>
  </si>
  <si>
    <t>Lisbon Ex Vill SD</t>
  </si>
  <si>
    <t>Salem City SD</t>
  </si>
  <si>
    <t>Southern Local SD</t>
  </si>
  <si>
    <t>United Local SD</t>
  </si>
  <si>
    <t>Wellsville Local SD</t>
  </si>
  <si>
    <t>Coshocton</t>
  </si>
  <si>
    <t>Coshocton City SD</t>
  </si>
  <si>
    <t>Ridgewood Local SD</t>
  </si>
  <si>
    <t>River View Local SD</t>
  </si>
  <si>
    <t>Crawford</t>
  </si>
  <si>
    <t>Buckeye Central Local SD</t>
  </si>
  <si>
    <t>Bucyrus City SD</t>
  </si>
  <si>
    <t>Colonel Crawford Local SD</t>
  </si>
  <si>
    <t>Crestline Ex Vill SD</t>
  </si>
  <si>
    <t>Galion City SD</t>
  </si>
  <si>
    <t>Wynford Local SD</t>
  </si>
  <si>
    <t>Cuyahoga</t>
  </si>
  <si>
    <t>Bay Village City SD</t>
  </si>
  <si>
    <t>Beachwood City SD</t>
  </si>
  <si>
    <t>Bedford City SD</t>
  </si>
  <si>
    <t>Berea City SD</t>
  </si>
  <si>
    <t>Brecksville-Broadview Height</t>
  </si>
  <si>
    <t>Brooklyn City SD</t>
  </si>
  <si>
    <t>Chagrin Falls Ex Vill SD</t>
  </si>
  <si>
    <t>Cleveland Hts-Univ Hts City</t>
  </si>
  <si>
    <t>Cleveland Municipal SD</t>
  </si>
  <si>
    <t>Cuyahoga Heights Local SD</t>
  </si>
  <si>
    <t>East Cleveland City SD</t>
  </si>
  <si>
    <t>Euclid City SD</t>
  </si>
  <si>
    <t>Fairview Park City SD</t>
  </si>
  <si>
    <t>Garfield Heights City SD</t>
  </si>
  <si>
    <t>Independence Local SD</t>
  </si>
  <si>
    <t>Lakewood City SD</t>
  </si>
  <si>
    <t>Maple Heights City SD</t>
  </si>
  <si>
    <t>Mayfield City SD</t>
  </si>
  <si>
    <t>North Olmsted City SD</t>
  </si>
  <si>
    <t>North Royalton City SD</t>
  </si>
  <si>
    <t>Olmsted Falls City SD</t>
  </si>
  <si>
    <t>Orange City SD</t>
  </si>
  <si>
    <t>Parma City SD</t>
  </si>
  <si>
    <t>Richmond Heights Local SD</t>
  </si>
  <si>
    <t>Rocky River City SD</t>
  </si>
  <si>
    <t>Shaker Heights City SD</t>
  </si>
  <si>
    <t>Solon City SD</t>
  </si>
  <si>
    <t>South Euclid-Lyndhurst City</t>
  </si>
  <si>
    <t>Strongsville City SD</t>
  </si>
  <si>
    <t>Warrensville Heights City SD</t>
  </si>
  <si>
    <t>Westlake City SD</t>
  </si>
  <si>
    <t>Darke</t>
  </si>
  <si>
    <t>Ansonia Local SD</t>
  </si>
  <si>
    <t>Arcanum Butler Local SD</t>
  </si>
  <si>
    <t>Franklin-Monroe Local SD</t>
  </si>
  <si>
    <t>Greenville City SD</t>
  </si>
  <si>
    <t>Mississinawa Valley Local SD</t>
  </si>
  <si>
    <t>Tri-Village Local SD</t>
  </si>
  <si>
    <t>Versailles Ex Vill SD</t>
  </si>
  <si>
    <t>Defiance</t>
  </si>
  <si>
    <t>Ayersville Local SD</t>
  </si>
  <si>
    <t>Central Local SD</t>
  </si>
  <si>
    <t>Defiance City SD</t>
  </si>
  <si>
    <t>Hicksville Ex Vill SD</t>
  </si>
  <si>
    <t>Delaware</t>
  </si>
  <si>
    <t>Big Walnut Local SD</t>
  </si>
  <si>
    <t>Buckeye Valley Local SD</t>
  </si>
  <si>
    <t>Delaware City SD</t>
  </si>
  <si>
    <t>Olentangy Local SD</t>
  </si>
  <si>
    <t>Erie</t>
  </si>
  <si>
    <t>Berlin-Milan Local SD</t>
  </si>
  <si>
    <t>Huron City SD</t>
  </si>
  <si>
    <t>Margaretta Local SD</t>
  </si>
  <si>
    <t>Perkins Local SD</t>
  </si>
  <si>
    <t>Sandusky City SD</t>
  </si>
  <si>
    <t>Vermilion Local SD</t>
  </si>
  <si>
    <t>Fairfield</t>
  </si>
  <si>
    <t>Amanda-Clearcreek Local SD</t>
  </si>
  <si>
    <t>Berne Union Local SD</t>
  </si>
  <si>
    <t>Bloom Carroll Local SD</t>
  </si>
  <si>
    <t>Fairfield Union Local SD</t>
  </si>
  <si>
    <t>Lancaster City SD</t>
  </si>
  <si>
    <t>Liberty Union-Thurston Local</t>
  </si>
  <si>
    <t>Pickerington Local SD</t>
  </si>
  <si>
    <t>Walnut Township Local SD</t>
  </si>
  <si>
    <t>Fayette</t>
  </si>
  <si>
    <t>Miami Trace Local SD</t>
  </si>
  <si>
    <t>Washington Court House City</t>
  </si>
  <si>
    <t>Franklin</t>
  </si>
  <si>
    <t>Bexley City SD</t>
  </si>
  <si>
    <t>Canal Winchester Local SD</t>
  </si>
  <si>
    <t>Columbus City SD</t>
  </si>
  <si>
    <t>Dublin City SD</t>
  </si>
  <si>
    <t>Gahanna-Jefferson City SD</t>
  </si>
  <si>
    <t>Grandview Heights City SD</t>
  </si>
  <si>
    <t>Groveport Madison Local SD</t>
  </si>
  <si>
    <t>Hamilton Local SD</t>
  </si>
  <si>
    <t>Hilliard City SD</t>
  </si>
  <si>
    <t>New Albany-Plain Local SD</t>
  </si>
  <si>
    <t>Reynoldsburg City SD</t>
  </si>
  <si>
    <t>South-Western City SD</t>
  </si>
  <si>
    <t>Upper Arlington City SD</t>
  </si>
  <si>
    <t>Westerville City SD</t>
  </si>
  <si>
    <t>Whitehall City SD</t>
  </si>
  <si>
    <t>Worthington City SD</t>
  </si>
  <si>
    <t>Fulton</t>
  </si>
  <si>
    <t>Archbold-Area Local SD</t>
  </si>
  <si>
    <t>Evergreen Local SD</t>
  </si>
  <si>
    <t>Fayette Local SD</t>
  </si>
  <si>
    <t>Pettisville Local SD</t>
  </si>
  <si>
    <t>Pike-Delta-York Local SD</t>
  </si>
  <si>
    <t>Swanton Local SD</t>
  </si>
  <si>
    <t>Wauseon Ex Vill SD</t>
  </si>
  <si>
    <t>Gallia</t>
  </si>
  <si>
    <t>Gallia County Local SD</t>
  </si>
  <si>
    <t>Gallipolis City SD</t>
  </si>
  <si>
    <t>Geauga</t>
  </si>
  <si>
    <t>Berkshire Local SD</t>
  </si>
  <si>
    <t>Cardinal Local SD</t>
  </si>
  <si>
    <t>Chardon Local SD</t>
  </si>
  <si>
    <t>Kenston Local SD</t>
  </si>
  <si>
    <t>Newbury Local SD</t>
  </si>
  <si>
    <t>West Geauga Local SD</t>
  </si>
  <si>
    <t>Greene</t>
  </si>
  <si>
    <t>Beavercreek City SD</t>
  </si>
  <si>
    <t>Cedar Cliff Local SD</t>
  </si>
  <si>
    <t>Fairborn City SD</t>
  </si>
  <si>
    <t>Greeneview Local SD</t>
  </si>
  <si>
    <t>Sugarcreek Local SD</t>
  </si>
  <si>
    <t>Xenia Community City SD</t>
  </si>
  <si>
    <t>Yellow Springs Ex Vill SD</t>
  </si>
  <si>
    <t>Guernsey</t>
  </si>
  <si>
    <t>Cambridge City SD</t>
  </si>
  <si>
    <t>East Guernsey Local SD</t>
  </si>
  <si>
    <t>Rolling Hills Local SD</t>
  </si>
  <si>
    <t>Hamilton</t>
  </si>
  <si>
    <t>Cincinnati City SD</t>
  </si>
  <si>
    <t>Deer Park Community City SD</t>
  </si>
  <si>
    <t>Finneytown Local SD</t>
  </si>
  <si>
    <t>Forest Hills Local SD</t>
  </si>
  <si>
    <t>Indian Hill Ex Vill SD</t>
  </si>
  <si>
    <t>Lockland City SD</t>
  </si>
  <si>
    <t>Loveland City SD</t>
  </si>
  <si>
    <t>Madeira City SD</t>
  </si>
  <si>
    <t>Mariemont City SD</t>
  </si>
  <si>
    <t>Mount Healthy City SD</t>
  </si>
  <si>
    <t>North College Hill City SD</t>
  </si>
  <si>
    <t>Northwest Local SD</t>
  </si>
  <si>
    <t>Norwood City SD</t>
  </si>
  <si>
    <t>Oak Hills Local SD</t>
  </si>
  <si>
    <t>Princeton City SD</t>
  </si>
  <si>
    <t>Reading Community City SD</t>
  </si>
  <si>
    <t>Southwest Local SD</t>
  </si>
  <si>
    <t>St Bernard-Elmwood Place Cit</t>
  </si>
  <si>
    <t>Sycamore Community City SD</t>
  </si>
  <si>
    <t>Three Rivers Local SD</t>
  </si>
  <si>
    <t>Winton Woods City SD</t>
  </si>
  <si>
    <t>Wyoming City SD</t>
  </si>
  <si>
    <t>Hancock</t>
  </si>
  <si>
    <t>Arcadia Local SD</t>
  </si>
  <si>
    <t>Arlington Local SD</t>
  </si>
  <si>
    <t>Cory-Rawson Local SD</t>
  </si>
  <si>
    <t>Findlay City SD</t>
  </si>
  <si>
    <t>Liberty Benton Local SD</t>
  </si>
  <si>
    <t>McComb Local SD</t>
  </si>
  <si>
    <t>Riverdale Local SD</t>
  </si>
  <si>
    <t>Van Buren Local SD</t>
  </si>
  <si>
    <t>Vanlue Local SD</t>
  </si>
  <si>
    <t>Hardin</t>
  </si>
  <si>
    <t>Ada Ex Vill SD</t>
  </si>
  <si>
    <t>Hardin Northern Local SD</t>
  </si>
  <si>
    <t>Kenton City SD</t>
  </si>
  <si>
    <t>Ridgemont Local SD</t>
  </si>
  <si>
    <t>Upper Scioto Valley Local SD</t>
  </si>
  <si>
    <t>Harrison</t>
  </si>
  <si>
    <t>Conotton Valley Union Local</t>
  </si>
  <si>
    <t>Harrison Hills City SD</t>
  </si>
  <si>
    <t>Henry</t>
  </si>
  <si>
    <t>Holgate Local SD</t>
  </si>
  <si>
    <t>Liberty Center Local SD</t>
  </si>
  <si>
    <t>Napoleon City SD</t>
  </si>
  <si>
    <t>Patrick Henry Local SD</t>
  </si>
  <si>
    <t>Highland</t>
  </si>
  <si>
    <t>Bright Local SD</t>
  </si>
  <si>
    <t>Fairfield Local SD</t>
  </si>
  <si>
    <t>Greenfield Ex Vill SD</t>
  </si>
  <si>
    <t>Hillsboro City SD</t>
  </si>
  <si>
    <t>Lynchburg-Clay Local SD</t>
  </si>
  <si>
    <t>Hocking</t>
  </si>
  <si>
    <t>Logan-Hocking Local SD</t>
  </si>
  <si>
    <t>Holmes</t>
  </si>
  <si>
    <t>East Holmes Local SD</t>
  </si>
  <si>
    <t>West Holmes Local SD</t>
  </si>
  <si>
    <t>Huron</t>
  </si>
  <si>
    <t>Bellevue City SD</t>
  </si>
  <si>
    <t>Monroeville Local SD</t>
  </si>
  <si>
    <t>New London Local SD</t>
  </si>
  <si>
    <t>Norwalk City SD</t>
  </si>
  <si>
    <t>South Central Local SD</t>
  </si>
  <si>
    <t>Western Reserve Local SD</t>
  </si>
  <si>
    <t>Willard City SD</t>
  </si>
  <si>
    <t>Jackson</t>
  </si>
  <si>
    <t>Jackson City SD</t>
  </si>
  <si>
    <t>Oak Hill Union Local SD</t>
  </si>
  <si>
    <t>Wellston City SD</t>
  </si>
  <si>
    <t>Jefferson</t>
  </si>
  <si>
    <t>Edison Local SD</t>
  </si>
  <si>
    <t>Indian Creek Local SD</t>
  </si>
  <si>
    <t>Steubenville City SD</t>
  </si>
  <si>
    <t>Toronto City SD</t>
  </si>
  <si>
    <t>Knox</t>
  </si>
  <si>
    <t>Centerburg Local SD</t>
  </si>
  <si>
    <t>Danville Local SD</t>
  </si>
  <si>
    <t>East Knox Local SD</t>
  </si>
  <si>
    <t>Fredericktown Local SD</t>
  </si>
  <si>
    <t>Mount Vernon City SD</t>
  </si>
  <si>
    <t>Lake</t>
  </si>
  <si>
    <t>Fairport Harbor Ex Vill SD</t>
  </si>
  <si>
    <t>Kirtland Local SD</t>
  </si>
  <si>
    <t>Mentor Ex Vill SD</t>
  </si>
  <si>
    <t>Painsville City Local SD</t>
  </si>
  <si>
    <t>Riverside Local SD</t>
  </si>
  <si>
    <t>Wickliffe City SD</t>
  </si>
  <si>
    <t>Willoughby-Eastlake City SD</t>
  </si>
  <si>
    <t>Lawrence</t>
  </si>
  <si>
    <t>Chesapeake Union Ex Vill SD</t>
  </si>
  <si>
    <t>Dawson-Bryant Local SD</t>
  </si>
  <si>
    <t>Fairland Local SD</t>
  </si>
  <si>
    <t>Ironton City SD</t>
  </si>
  <si>
    <t>Rock Hill Local SD</t>
  </si>
  <si>
    <t>South Point Local SD</t>
  </si>
  <si>
    <t>Symmes Valley Local SD</t>
  </si>
  <si>
    <t>Licking</t>
  </si>
  <si>
    <t>Granville Ex Vill SD</t>
  </si>
  <si>
    <t>Heath City SD</t>
  </si>
  <si>
    <t>Johnstown-Monroe Local SD</t>
  </si>
  <si>
    <t>Lakewood Local SD</t>
  </si>
  <si>
    <t>Licking Heights Local SD</t>
  </si>
  <si>
    <t>Licking Valley Local SD</t>
  </si>
  <si>
    <t>Newark City SD</t>
  </si>
  <si>
    <t>North Fork Local SD</t>
  </si>
  <si>
    <t>Northridge Local SD</t>
  </si>
  <si>
    <t>Southwest Licking Local SD</t>
  </si>
  <si>
    <t>Logan</t>
  </si>
  <si>
    <t>Bellefontaine City SD</t>
  </si>
  <si>
    <t>Benjamin Logan Local SD</t>
  </si>
  <si>
    <t>Indian Lake Local SD</t>
  </si>
  <si>
    <t>Lorain</t>
  </si>
  <si>
    <t>Amherst Ex Vill SD</t>
  </si>
  <si>
    <t>Avon Lake City SD</t>
  </si>
  <si>
    <t>Avon Local SD</t>
  </si>
  <si>
    <t>Clearview Local SD</t>
  </si>
  <si>
    <t>Columbia Local SD</t>
  </si>
  <si>
    <t>Elyria City SD</t>
  </si>
  <si>
    <t>Firelands Local SD</t>
  </si>
  <si>
    <t>Keystone Local SD</t>
  </si>
  <si>
    <t>Lorain City SD</t>
  </si>
  <si>
    <t>Midview Local SD</t>
  </si>
  <si>
    <t>North Ridgeville City SD</t>
  </si>
  <si>
    <t>Oberlin City SD</t>
  </si>
  <si>
    <t>Sheffield-Sheffield Lake Cit</t>
  </si>
  <si>
    <t>Wellington Ex Vill SD</t>
  </si>
  <si>
    <t>Lucas</t>
  </si>
  <si>
    <t>Anthony Wayne Local SD</t>
  </si>
  <si>
    <t>Maumee City SD</t>
  </si>
  <si>
    <t>Oregon City SD</t>
  </si>
  <si>
    <t>Ottawa Hills Local SD</t>
  </si>
  <si>
    <t>Springfield Local SD</t>
  </si>
  <si>
    <t>Sylvania City SD</t>
  </si>
  <si>
    <t>Toledo City SD</t>
  </si>
  <si>
    <t>Washington Local SD</t>
  </si>
  <si>
    <t>Madison</t>
  </si>
  <si>
    <t>Jefferson Local SD</t>
  </si>
  <si>
    <t>Jonathan Alder Local SD</t>
  </si>
  <si>
    <t>London City SD</t>
  </si>
  <si>
    <t>Madison-Plains Local SD</t>
  </si>
  <si>
    <t>Mahoning</t>
  </si>
  <si>
    <t>Austintown Local SD</t>
  </si>
  <si>
    <t>Boardman Local SD</t>
  </si>
  <si>
    <t>Campbell City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</si>
  <si>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</si>
  <si>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</si>
  <si>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</si>
  <si>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</si>
  <si>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</si>
  <si>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</si>
  <si>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Struthers City SD</t>
  </si>
  <si>
    <t>West Branch Local SD</t>
  </si>
  <si>
    <t>Youngstown City SD</t>
  </si>
  <si>
    <t>Marion</t>
  </si>
  <si>
    <t>Elgin Local SD</t>
  </si>
  <si>
    <t>Marion City SD</t>
  </si>
  <si>
    <t>Pleasant Local SD</t>
  </si>
  <si>
    <t>Ridgedale Local SD</t>
  </si>
  <si>
    <t>River Valley Local SD</t>
  </si>
  <si>
    <t>Medina</t>
  </si>
  <si>
    <t>Black River Local SD</t>
  </si>
  <si>
    <t>Brunswick City SD</t>
  </si>
  <si>
    <t>Cloverleaf Local SD</t>
  </si>
  <si>
    <t>Highland Local SD</t>
  </si>
  <si>
    <t>Medina City SD</t>
  </si>
  <si>
    <t>Wadsworth City SD</t>
  </si>
  <si>
    <t>Meigs</t>
  </si>
  <si>
    <t>Meigs Local SD</t>
  </si>
  <si>
    <t>Mercer</t>
  </si>
  <si>
    <t>Celina City SD</t>
  </si>
  <si>
    <t>Coldwater Ex Vill SD</t>
  </si>
  <si>
    <t>Fort Recovery Local SD</t>
  </si>
  <si>
    <t>Marion Local SD</t>
  </si>
  <si>
    <t>Parkway Local SD</t>
  </si>
  <si>
    <t>St Henry Consolidated Local</t>
  </si>
  <si>
    <t>Miami</t>
  </si>
  <si>
    <t>Bethel Local SD</t>
  </si>
  <si>
    <t>Bradford Ex Vill SD</t>
  </si>
  <si>
    <t>Covington Ex Vill SD</t>
  </si>
  <si>
    <t>Miami East Local SD</t>
  </si>
  <si>
    <t>Milton-Union Ex Vill SD</t>
  </si>
  <si>
    <t>Newton Local SD</t>
  </si>
  <si>
    <t>Piqua City SD</t>
  </si>
  <si>
    <t>Tipp City Ex Vill SD</t>
  </si>
  <si>
    <t>Troy City SD</t>
  </si>
  <si>
    <t>Monroe</t>
  </si>
  <si>
    <t>Switzerland Of Ohio Local SD</t>
  </si>
  <si>
    <t>Montgomery</t>
  </si>
  <si>
    <t>Brookville Local SD</t>
  </si>
  <si>
    <t>Centerville City SD</t>
  </si>
  <si>
    <t>Dayton City SD</t>
  </si>
  <si>
    <t>Huber Heights City SD</t>
  </si>
  <si>
    <t>Jefferson Township Local SD</t>
  </si>
  <si>
    <t>Kettering City SD</t>
  </si>
  <si>
    <t>Mad River Local SD</t>
  </si>
  <si>
    <t>Miamisburg City SD</t>
  </si>
  <si>
    <t>New Lebanon Local SD</t>
  </si>
  <si>
    <t>Northmont City SD</t>
  </si>
  <si>
    <t>Oakwood City SD</t>
  </si>
  <si>
    <t>Trotwood-Madison City SD</t>
  </si>
  <si>
    <t>Valley View Local SD</t>
  </si>
  <si>
    <t>Vandalia-Butler City SD</t>
  </si>
  <si>
    <t>West Carrollton City SD</t>
  </si>
  <si>
    <t>Morgan</t>
  </si>
  <si>
    <t>Morgan Local SD</t>
  </si>
  <si>
    <t>Morrow</t>
  </si>
  <si>
    <t>Cardington-Lincoln Local SD</t>
  </si>
  <si>
    <t>Mount Gilead Ex Vill SD</t>
  </si>
  <si>
    <t>Northmor Local SD</t>
  </si>
  <si>
    <t>Muskingum</t>
  </si>
  <si>
    <t>East Muskingum Local SD</t>
  </si>
  <si>
    <t>Franklin Local SD</t>
  </si>
  <si>
    <t>Maysville Local SD</t>
  </si>
  <si>
    <t>Tri-Valley Local SD</t>
  </si>
  <si>
    <t>West Muskingum Local SD</t>
  </si>
  <si>
    <t>Zanesville City SD</t>
  </si>
  <si>
    <t>Noble</t>
  </si>
  <si>
    <t>Caldwell Ex Vill SD</t>
  </si>
  <si>
    <t>Noble Local SD</t>
  </si>
  <si>
    <t>Ottawa</t>
  </si>
  <si>
    <t>Benton Carroll Salem Local S</t>
  </si>
  <si>
    <t>Danbury Local SD</t>
  </si>
  <si>
    <t>Genoa Area Local SD</t>
  </si>
  <si>
    <t>Port Clinton City SD</t>
  </si>
  <si>
    <t>Paulding</t>
  </si>
  <si>
    <t>Antwerp Local SD</t>
  </si>
  <si>
    <t>Paulding Ex Vill SD</t>
  </si>
  <si>
    <t>Wayne Trace Local SD</t>
  </si>
  <si>
    <t>Perry</t>
  </si>
  <si>
    <t>Crooksville Ex Vill SD</t>
  </si>
  <si>
    <t>New Lexington City SD</t>
  </si>
  <si>
    <t>Northern Local SD</t>
  </si>
  <si>
    <t>Pickaway</t>
  </si>
  <si>
    <t>Circleville City SD</t>
  </si>
  <si>
    <t>Logan Elm Local SD</t>
  </si>
  <si>
    <t>Teays Valley Local SD</t>
  </si>
  <si>
    <t>Westfall Local SD</t>
  </si>
  <si>
    <t>Pike</t>
  </si>
  <si>
    <t>Scioto Valley Local SD</t>
  </si>
  <si>
    <t>Waverly City SD</t>
  </si>
  <si>
    <t>Western Local SD</t>
  </si>
  <si>
    <t>Portage</t>
  </si>
  <si>
    <t>Aurora City SD</t>
  </si>
  <si>
    <t>Crestwood Local SD</t>
  </si>
  <si>
    <t>Field Local SD</t>
  </si>
  <si>
    <t>James A Garfield Local SD</t>
  </si>
  <si>
    <t>Kent City SD</t>
  </si>
  <si>
    <t>Ravenna City SD</t>
  </si>
  <si>
    <t>Rootstown Local SD</t>
  </si>
  <si>
    <t>Southeast Local SD</t>
  </si>
  <si>
    <t>Streetsboro City SD</t>
  </si>
  <si>
    <t>Waterloo Local SD</t>
  </si>
  <si>
    <t>Windham Ex Vill SD</t>
  </si>
  <si>
    <t>Preble</t>
  </si>
  <si>
    <t>Eaton Community Schools City</t>
  </si>
  <si>
    <t>National Trail Local SD</t>
  </si>
  <si>
    <t>Preble-Shawnee Local SD</t>
  </si>
  <si>
    <t>Tri-County North Local SD</t>
  </si>
  <si>
    <t>Twin Valley Community Local</t>
  </si>
  <si>
    <t>Putnam</t>
  </si>
  <si>
    <t>Columbus Grove Local SD</t>
  </si>
  <si>
    <t>Continental Local SD</t>
  </si>
  <si>
    <t>Jennings Local SD</t>
  </si>
  <si>
    <t>Kalida Local SD</t>
  </si>
  <si>
    <t>Leipsic Local SD</t>
  </si>
  <si>
    <t>Miller City-New Cleveland Lo</t>
  </si>
  <si>
    <t>Ottawa-Glandorf Local SD</t>
  </si>
  <si>
    <t>Ottoville Local SD</t>
  </si>
  <si>
    <t>Pandora-Gilboa Local SD</t>
  </si>
  <si>
    <t>Richland</t>
  </si>
  <si>
    <t>Clear Fork Valley Local SD</t>
  </si>
  <si>
    <t>Lexington Local SD</t>
  </si>
  <si>
    <t>Lucas Local SD</t>
  </si>
  <si>
    <t>Mansfield City SD</t>
  </si>
  <si>
    <t>Ontario Local SD</t>
  </si>
  <si>
    <t>Plymouth-Shiloh Local SD</t>
  </si>
  <si>
    <t>Shelby City SD</t>
  </si>
  <si>
    <t>Ross</t>
  </si>
  <si>
    <t>Adena Local SD</t>
  </si>
  <si>
    <t>Chillicothe City SD</t>
  </si>
  <si>
    <t>Huntington Local SD</t>
  </si>
  <si>
    <t>Paint Valley Local SD</t>
  </si>
  <si>
    <t>Union Scioto Local SD</t>
  </si>
  <si>
    <t>Zane Trace Local SD</t>
  </si>
  <si>
    <t>Sandusky</t>
  </si>
  <si>
    <t>Clyde-Green Springs Ex Vill</t>
  </si>
  <si>
    <t>Fremont City SD</t>
  </si>
  <si>
    <t>Gibsonburg Ex Vill SD</t>
  </si>
  <si>
    <t>Woodmore Local SD</t>
  </si>
  <si>
    <t>Scioto</t>
  </si>
  <si>
    <t>Bloom-Vernon Local SD</t>
  </si>
  <si>
    <t>Clay Local SD</t>
  </si>
  <si>
    <t>Green Local SD</t>
  </si>
  <si>
    <t>Minford Local SD</t>
  </si>
  <si>
    <t>New Boston Local SD</t>
  </si>
  <si>
    <t>Portsmouth City SD</t>
  </si>
  <si>
    <t>Valley Local SD</t>
  </si>
  <si>
    <t>Washington-Nile Local SD</t>
  </si>
  <si>
    <t>Wheelersburg Local SD</t>
  </si>
  <si>
    <t>Seneca</t>
  </si>
  <si>
    <t>Fostoria City SD</t>
  </si>
  <si>
    <t>Hopewell-Loudon Local SD</t>
  </si>
  <si>
    <t>New Riegel Local SD</t>
  </si>
  <si>
    <t>Old Fort Local SD</t>
  </si>
  <si>
    <t>Seneca East Local SD</t>
  </si>
  <si>
    <t>Tiffin City SD</t>
  </si>
  <si>
    <t>Shelby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</si>
  <si>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</si>
  <si>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</si>
  <si>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</si>
  <si>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</si>
  <si>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</si>
  <si>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</si>
  <si>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</si>
  <si>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Sidney City SD</t>
  </si>
  <si>
    <t>Stark</t>
  </si>
  <si>
    <t>Alliance City SD</t>
  </si>
  <si>
    <t>Canton City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</si>
  <si>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</si>
  <si>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</si>
  <si>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</si>
  <si>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</si>
  <si>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</si>
  <si>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</si>
  <si>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Massillon City SD</t>
  </si>
  <si>
    <t>Minerva Local SD</t>
  </si>
  <si>
    <t>North Canton City SD</t>
  </si>
  <si>
    <t>Osnaburg Local SD</t>
  </si>
  <si>
    <t>Plain Local SD</t>
  </si>
  <si>
    <t>Sandy Valley Local SD</t>
  </si>
  <si>
    <t>Tuslaw Local SD</t>
  </si>
  <si>
    <t>Summit</t>
  </si>
  <si>
    <t>Akron City SD</t>
  </si>
  <si>
    <t>Barberton City SD</t>
  </si>
  <si>
    <t>Copley-Fairlawn City SD</t>
  </si>
  <si>
    <t>Coventry Local SD</t>
  </si>
  <si>
    <t>Cuyahoga Falls City SD</t>
  </si>
  <si>
    <t>Hudson City SD</t>
  </si>
  <si>
    <t>Mogadore Local SD</t>
  </si>
  <si>
    <t>Nordonia Hills City SD</t>
  </si>
  <si>
    <t>Norton City SD</t>
  </si>
  <si>
    <t>Revere Local SD</t>
  </si>
  <si>
    <t>Stow-Munroe Falls City SD</t>
  </si>
  <si>
    <t>Tallmadge City SD</t>
  </si>
  <si>
    <t>Twinsburg City SD</t>
  </si>
  <si>
    <t>Woodridge Local SD</t>
  </si>
  <si>
    <t>Trumbull</t>
  </si>
  <si>
    <t>Bloomfield-Mespo Local SD</t>
  </si>
  <si>
    <t>Bristol Local SD</t>
  </si>
  <si>
    <t>Brookfield Local SD</t>
  </si>
  <si>
    <t>Champion Local SD</t>
  </si>
  <si>
    <t>Girard City SD</t>
  </si>
  <si>
    <t>Howland Local SD</t>
  </si>
  <si>
    <t>Hubbard Ex Vill SD</t>
  </si>
  <si>
    <t>Joseph Badger Local SD</t>
  </si>
  <si>
    <t>La Brae Local SD</t>
  </si>
  <si>
    <t>Lakeview Local SD</t>
  </si>
  <si>
    <t>Liberty Local SD</t>
  </si>
  <si>
    <t>Lordstown Local SD</t>
  </si>
  <si>
    <t>Maplewood Local SD</t>
  </si>
  <si>
    <t>Mathews Local SD</t>
  </si>
  <si>
    <t>McDonald Local SD</t>
  </si>
  <si>
    <t>Newton Falls Ex Vill SD</t>
  </si>
  <si>
    <t>Niles City SD</t>
  </si>
  <si>
    <t>Southington Local SD</t>
  </si>
  <si>
    <t>Warren City SD</t>
  </si>
  <si>
    <t>Weathersfield Local SD</t>
  </si>
  <si>
    <t>Tuscarawas</t>
  </si>
  <si>
    <t>Claymont City SD</t>
  </si>
  <si>
    <t>Dover City SD</t>
  </si>
  <si>
    <t>Garaway Local SD</t>
  </si>
  <si>
    <t>Indian Valley Local SD</t>
  </si>
  <si>
    <t>New Philadelphia City SD</t>
  </si>
  <si>
    <t>Newcomerstown Ex Vill SD</t>
  </si>
  <si>
    <t>Strasburg-Franklin Local SD</t>
  </si>
  <si>
    <t>Tuscarawas Valley Local SD</t>
  </si>
  <si>
    <t>Union</t>
  </si>
  <si>
    <t>Fairbanks Local SD</t>
  </si>
  <si>
    <t>Marysville Ex Vill SD</t>
  </si>
  <si>
    <t>North Union Local SD</t>
  </si>
  <si>
    <t>Van Wert</t>
  </si>
  <si>
    <t>Lincolnview Local SD</t>
  </si>
  <si>
    <t>Van Wert City SD</t>
  </si>
  <si>
    <t>Vinton</t>
  </si>
  <si>
    <t>Vinton County Local SD</t>
  </si>
  <si>
    <t>Warren</t>
  </si>
  <si>
    <t>Carlisle Local SD</t>
  </si>
  <si>
    <t>Franklin City SD</t>
  </si>
  <si>
    <t>Kings Local SD</t>
  </si>
  <si>
    <t>Lebanon City SD</t>
  </si>
  <si>
    <t>Little Miami Local SD</t>
  </si>
  <si>
    <t>Mason City SD</t>
  </si>
  <si>
    <t>Springboro Community City SD</t>
  </si>
  <si>
    <t>Wayne Local SD</t>
  </si>
  <si>
    <t>Washington</t>
  </si>
  <si>
    <t>Belpre City SD</t>
  </si>
  <si>
    <t>Fort Frye Local SD</t>
  </si>
  <si>
    <t>Frontier Local SD</t>
  </si>
  <si>
    <t>Marietta City SD</t>
  </si>
  <si>
    <t>Warren Local SD</t>
  </si>
  <si>
    <t>Wolf Creek Local SD</t>
  </si>
  <si>
    <t>Wayne</t>
  </si>
  <si>
    <t>Chippewa Local SD</t>
  </si>
  <si>
    <t>Dalton Local SD</t>
  </si>
  <si>
    <t>North Central Local SD</t>
  </si>
  <si>
    <t>Orrville City SD</t>
  </si>
  <si>
    <t>Rittman Ex Vill SD</t>
  </si>
  <si>
    <t>Triway Local SD</t>
  </si>
  <si>
    <t>Wooster City SD</t>
  </si>
  <si>
    <t>Williams</t>
  </si>
  <si>
    <t>Bryan City SD</t>
  </si>
  <si>
    <t>Edgerton Local SD</t>
  </si>
  <si>
    <t>Edon-Northwest Local SD</t>
  </si>
  <si>
    <t>Millcreek-West Unity Local S</t>
  </si>
  <si>
    <t>Montpelier Ex Vill SD</t>
  </si>
  <si>
    <t>Stryker Local SD</t>
  </si>
  <si>
    <t>Wood</t>
  </si>
  <si>
    <t>Bowling Green City SD</t>
  </si>
  <si>
    <t>Eastwood Local SD</t>
  </si>
  <si>
    <t>Elmwood Local SD</t>
  </si>
  <si>
    <t>North Baltimore Local SD</t>
  </si>
  <si>
    <t>Northwood Local SD</t>
  </si>
  <si>
    <t>Otsego Local SD</t>
  </si>
  <si>
    <t>Perrysburg Ex Vill SD</t>
  </si>
  <si>
    <t>Rossford Ex Vill SD</t>
  </si>
  <si>
    <t>Wyandot</t>
  </si>
  <si>
    <t>Carey Ex Vill SD</t>
  </si>
  <si>
    <t>Mohawk Local SD</t>
  </si>
  <si>
    <t>Upper Sandusky Ex Vill SD</t>
  </si>
  <si>
    <t>Totals</t>
  </si>
  <si>
    <t>Executive Budget from Ohio Legislative Service Commission Total Aid Spreadsheet. Inflation Adjustment 13.1% for FY10 and 15.5% for FY11 based on Education Tax Policy Institute inflators. Total Aid Includes State Aid, Tangible Personal Property Tax and Killowatt Hour reimbursements, State Fiscal Stabilization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</si>
</sst>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sz val="10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5" fontId="2" fillId="2" borderId="0" xfId="1" applyNumberFormat="1" applyFont="1" applyFill="1" applyAlignment="1">
      <alignment horizontal="center" vertical="center" wrapText="1"/>
    </xf>
    <xf numFmtId="0" fontId="3" fillId="0" borderId="0" xfId="2" applyFont="1" applyFill="1"/>
    <xf numFmtId="165" fontId="3" fillId="0" borderId="0" xfId="1" applyNumberFormat="1" applyFont="1"/>
    <xf numFmtId="165" fontId="3" fillId="0" borderId="0" xfId="3" applyNumberFormat="1" applyFont="1" applyFill="1"/>
    <xf numFmtId="166" fontId="3" fillId="0" borderId="0" xfId="0" applyNumberFormat="1" applyFont="1"/>
    <xf numFmtId="0" fontId="2" fillId="2" borderId="0" xfId="0" applyFont="1" applyFill="1" applyAlignment="1">
      <alignment horizontal="right"/>
    </xf>
    <xf numFmtId="165" fontId="2" fillId="2" borderId="0" xfId="1" applyNumberFormat="1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49" fontId="0" fillId="0" borderId="0" xfId="0" applyNumberFormat="1" applyAlignment="1">
      <alignment wrapText="1"/>
    </xf>
  </cellXfs>
  <cellStyles count="4">
    <cellStyle name="Currency" xfId="1" builtinId="4"/>
    <cellStyle name="Currency 17" xfId="3"/>
    <cellStyle name="Normal" xfId="0" builtinId="0"/>
    <cellStyle name="Normal 12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1"/>
  <sheetViews>
    <sheetView tabSelected="1" workbookViewId="0">
      <selection activeCell="J7" sqref="J7"/>
    </sheetView>
  </sheetViews>
  <sheetFormatPr baseColWidth="10" defaultColWidth="8.83203125" defaultRowHeight="14" x14ac:dyDescent="0"/>
  <cols>
    <col min="1" max="1" width="11.33203125" customWidth="1"/>
    <col min="2" max="2" width="26.83203125" bestFit="1" customWidth="1"/>
    <col min="3" max="3" width="18.83203125" bestFit="1" customWidth="1"/>
    <col min="4" max="4" width="18.1640625" bestFit="1" customWidth="1"/>
    <col min="5" max="6" width="19.1640625" customWidth="1"/>
    <col min="7" max="7" width="16.5" customWidth="1"/>
    <col min="8" max="8" width="16.33203125" bestFit="1" customWidth="1"/>
  </cols>
  <sheetData>
    <row r="1" spans="1:8" ht="49" customHeight="1">
      <c r="A1" s="11" t="s">
        <v>674</v>
      </c>
      <c r="B1" s="11"/>
      <c r="C1" s="11"/>
      <c r="D1" s="11"/>
      <c r="E1" s="11"/>
    </row>
    <row r="2" spans="1:8" ht="48" customHeight="1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4" customHeight="1">
      <c r="A3" s="3" t="s">
        <v>8</v>
      </c>
      <c r="B3" s="3" t="s">
        <v>9</v>
      </c>
      <c r="C3" s="4">
        <v>6665922.8609999996</v>
      </c>
      <c r="D3" s="4">
        <v>5327812.0335000008</v>
      </c>
      <c r="E3" s="5">
        <v>3863746.9282097584</v>
      </c>
      <c r="F3" s="5">
        <v>3630627.8232551245</v>
      </c>
      <c r="G3" s="6">
        <f t="shared" ref="G3:G66" si="0">(E3+F3)-(C3+D3)</f>
        <v>-4499360.1430351175</v>
      </c>
      <c r="H3" s="6">
        <f t="shared" ref="H3:H66" si="1">F3-D3</f>
        <v>-1697184.2102448763</v>
      </c>
    </row>
    <row r="4" spans="1:8">
      <c r="A4" s="3" t="s">
        <v>8</v>
      </c>
      <c r="B4" s="3" t="s">
        <v>10</v>
      </c>
      <c r="C4" s="4">
        <v>29575044.439980004</v>
      </c>
      <c r="D4" s="4">
        <v>30708277.050000001</v>
      </c>
      <c r="E4" s="5">
        <v>30546333.943731524</v>
      </c>
      <c r="F4" s="5">
        <v>30546333.943731524</v>
      </c>
      <c r="G4" s="6">
        <f t="shared" si="0"/>
        <v>809346.39748304337</v>
      </c>
      <c r="H4" s="6">
        <f t="shared" si="1"/>
        <v>-161943.10626847669</v>
      </c>
    </row>
    <row r="5" spans="1:8">
      <c r="A5" s="3" t="s">
        <v>11</v>
      </c>
      <c r="B5" s="3" t="s">
        <v>12</v>
      </c>
      <c r="C5" s="4">
        <v>5557584.6622085571</v>
      </c>
      <c r="D5" s="4">
        <v>5762683.4647598853</v>
      </c>
      <c r="E5" s="5">
        <v>6480939.9914937858</v>
      </c>
      <c r="F5" s="5">
        <v>6480939.9914937858</v>
      </c>
      <c r="G5" s="6">
        <f t="shared" si="0"/>
        <v>1641611.8560191281</v>
      </c>
      <c r="H5" s="6">
        <f t="shared" si="1"/>
        <v>718256.52673390042</v>
      </c>
    </row>
    <row r="6" spans="1:8">
      <c r="A6" s="3" t="s">
        <v>11</v>
      </c>
      <c r="B6" s="3" t="s">
        <v>13</v>
      </c>
      <c r="C6" s="4">
        <v>6191685.4362157639</v>
      </c>
      <c r="D6" s="4">
        <v>6512989.9626926975</v>
      </c>
      <c r="E6" s="5">
        <v>6165044.466817352</v>
      </c>
      <c r="F6" s="5">
        <v>6350891.8596292939</v>
      </c>
      <c r="G6" s="6">
        <f t="shared" si="0"/>
        <v>-188739.07246181741</v>
      </c>
      <c r="H6" s="6">
        <f t="shared" si="1"/>
        <v>-162098.10306340363</v>
      </c>
    </row>
    <row r="7" spans="1:8">
      <c r="A7" s="3" t="s">
        <v>11</v>
      </c>
      <c r="B7" s="3" t="s">
        <v>14</v>
      </c>
      <c r="C7" s="4">
        <v>5061481.9518899992</v>
      </c>
      <c r="D7" s="4">
        <v>5090380.68</v>
      </c>
      <c r="E7" s="5">
        <v>4862902.428182004</v>
      </c>
      <c r="F7" s="5">
        <v>4854478.0368707608</v>
      </c>
      <c r="G7" s="6">
        <f t="shared" si="0"/>
        <v>-434482.16683723405</v>
      </c>
      <c r="H7" s="6">
        <f t="shared" si="1"/>
        <v>-235902.64312923886</v>
      </c>
    </row>
    <row r="8" spans="1:8">
      <c r="A8" s="3" t="s">
        <v>11</v>
      </c>
      <c r="B8" s="3" t="s">
        <v>15</v>
      </c>
      <c r="C8" s="4">
        <v>4162180.2372948551</v>
      </c>
      <c r="D8" s="4">
        <v>4290843.302562342</v>
      </c>
      <c r="E8" s="5">
        <v>3963394.5047507081</v>
      </c>
      <c r="F8" s="5">
        <v>3894733.709665291</v>
      </c>
      <c r="G8" s="6">
        <f t="shared" si="0"/>
        <v>-594895.32544119842</v>
      </c>
      <c r="H8" s="6">
        <f t="shared" si="1"/>
        <v>-396109.59289705101</v>
      </c>
    </row>
    <row r="9" spans="1:8">
      <c r="A9" s="3" t="s">
        <v>11</v>
      </c>
      <c r="B9" s="3" t="s">
        <v>16</v>
      </c>
      <c r="C9" s="4">
        <v>9327409.7153444998</v>
      </c>
      <c r="D9" s="4">
        <v>9455687.5627500005</v>
      </c>
      <c r="E9" s="5">
        <v>10287020.786657996</v>
      </c>
      <c r="F9" s="5">
        <v>10849680.286584362</v>
      </c>
      <c r="G9" s="6">
        <f t="shared" si="0"/>
        <v>2353603.7951478586</v>
      </c>
      <c r="H9" s="6">
        <f t="shared" si="1"/>
        <v>1393992.7238343619</v>
      </c>
    </row>
    <row r="10" spans="1:8">
      <c r="A10" s="3" t="s">
        <v>11</v>
      </c>
      <c r="B10" s="3" t="s">
        <v>17</v>
      </c>
      <c r="C10" s="4">
        <v>38324866.709688142</v>
      </c>
      <c r="D10" s="4">
        <v>39152978.499549732</v>
      </c>
      <c r="E10" s="5">
        <v>46616417.151775345</v>
      </c>
      <c r="F10" s="5">
        <v>46949047.842565298</v>
      </c>
      <c r="G10" s="6">
        <f t="shared" si="0"/>
        <v>16087619.78510277</v>
      </c>
      <c r="H10" s="6">
        <f t="shared" si="1"/>
        <v>7796069.3430155665</v>
      </c>
    </row>
    <row r="11" spans="1:8">
      <c r="A11" s="3" t="s">
        <v>11</v>
      </c>
      <c r="B11" s="3" t="s">
        <v>18</v>
      </c>
      <c r="C11" s="4">
        <v>2550433.8740279297</v>
      </c>
      <c r="D11" s="4">
        <v>2631923.2151320758</v>
      </c>
      <c r="E11" s="5">
        <v>2456247.6353020556</v>
      </c>
      <c r="F11" s="5">
        <v>2380476.4472270552</v>
      </c>
      <c r="G11" s="6">
        <f t="shared" si="0"/>
        <v>-345633.00663089473</v>
      </c>
      <c r="H11" s="6">
        <f t="shared" si="1"/>
        <v>-251446.76790502062</v>
      </c>
    </row>
    <row r="12" spans="1:8">
      <c r="A12" s="3" t="s">
        <v>11</v>
      </c>
      <c r="B12" s="3" t="s">
        <v>19</v>
      </c>
      <c r="C12" s="4">
        <v>6944398.6504233042</v>
      </c>
      <c r="D12" s="4">
        <v>7029323.4350079885</v>
      </c>
      <c r="E12" s="5">
        <v>5797794.0748336948</v>
      </c>
      <c r="F12" s="5">
        <v>5899878.0745210284</v>
      </c>
      <c r="G12" s="6">
        <f t="shared" si="0"/>
        <v>-2276049.9360765703</v>
      </c>
      <c r="H12" s="6">
        <f t="shared" si="1"/>
        <v>-1129445.36048696</v>
      </c>
    </row>
    <row r="13" spans="1:8">
      <c r="A13" s="3" t="s">
        <v>11</v>
      </c>
      <c r="B13" s="3" t="s">
        <v>20</v>
      </c>
      <c r="C13" s="4">
        <v>5129012.0562450765</v>
      </c>
      <c r="D13" s="4">
        <v>5194391.3695025276</v>
      </c>
      <c r="E13" s="5">
        <v>5880370.9050799515</v>
      </c>
      <c r="F13" s="5">
        <v>5880370.9050799515</v>
      </c>
      <c r="G13" s="6">
        <f t="shared" si="0"/>
        <v>1437338.3844122998</v>
      </c>
      <c r="H13" s="6">
        <f t="shared" si="1"/>
        <v>685979.53557742387</v>
      </c>
    </row>
    <row r="14" spans="1:8">
      <c r="A14" s="3" t="s">
        <v>21</v>
      </c>
      <c r="B14" s="3" t="s">
        <v>22</v>
      </c>
      <c r="C14" s="4">
        <v>14971672.59219425</v>
      </c>
      <c r="D14" s="4">
        <v>15734111.018801205</v>
      </c>
      <c r="E14" s="5">
        <v>14263246.189323163</v>
      </c>
      <c r="F14" s="5">
        <v>14029960.046170054</v>
      </c>
      <c r="G14" s="6">
        <f t="shared" si="0"/>
        <v>-2412577.3755022399</v>
      </c>
      <c r="H14" s="6">
        <f t="shared" si="1"/>
        <v>-1704150.9726311509</v>
      </c>
    </row>
    <row r="15" spans="1:8">
      <c r="A15" s="3" t="s">
        <v>21</v>
      </c>
      <c r="B15" s="3" t="s">
        <v>23</v>
      </c>
      <c r="C15" s="4">
        <v>4875788.8852673993</v>
      </c>
      <c r="D15" s="4">
        <v>4907289.8537763162</v>
      </c>
      <c r="E15" s="5">
        <v>3501131.3205425669</v>
      </c>
      <c r="F15" s="5">
        <v>3501131.3205425674</v>
      </c>
      <c r="G15" s="6">
        <f t="shared" si="0"/>
        <v>-2780816.0979585815</v>
      </c>
      <c r="H15" s="6">
        <f t="shared" si="1"/>
        <v>-1406158.5332337487</v>
      </c>
    </row>
    <row r="16" spans="1:8">
      <c r="A16" s="3" t="s">
        <v>21</v>
      </c>
      <c r="B16" s="3" t="s">
        <v>24</v>
      </c>
      <c r="C16" s="4">
        <v>5258618.9494617088</v>
      </c>
      <c r="D16" s="4">
        <v>5405058.5342368418</v>
      </c>
      <c r="E16" s="5">
        <v>5285564.0840245765</v>
      </c>
      <c r="F16" s="5">
        <v>5285564.0840245765</v>
      </c>
      <c r="G16" s="6">
        <f t="shared" si="0"/>
        <v>-92549.315649397671</v>
      </c>
      <c r="H16" s="6">
        <f t="shared" si="1"/>
        <v>-119494.45021226536</v>
      </c>
    </row>
    <row r="17" spans="1:8">
      <c r="A17" s="3" t="s">
        <v>21</v>
      </c>
      <c r="B17" s="3" t="s">
        <v>25</v>
      </c>
      <c r="C17" s="4">
        <v>5329717.9420431573</v>
      </c>
      <c r="D17" s="4">
        <v>5403638.6601710534</v>
      </c>
      <c r="E17" s="5">
        <v>4726822.4612361854</v>
      </c>
      <c r="F17" s="5">
        <v>4744516.657064517</v>
      </c>
      <c r="G17" s="6">
        <f t="shared" si="0"/>
        <v>-1262017.4839135073</v>
      </c>
      <c r="H17" s="6">
        <f t="shared" si="1"/>
        <v>-659122.00310653634</v>
      </c>
    </row>
    <row r="18" spans="1:8">
      <c r="A18" s="3" t="s">
        <v>26</v>
      </c>
      <c r="B18" s="3" t="s">
        <v>27</v>
      </c>
      <c r="C18" s="4">
        <v>27921472.237589415</v>
      </c>
      <c r="D18" s="4">
        <v>28374369.047870371</v>
      </c>
      <c r="E18" s="5">
        <v>27782377.79352719</v>
      </c>
      <c r="F18" s="5">
        <v>27975524.43441426</v>
      </c>
      <c r="G18" s="6">
        <f t="shared" si="0"/>
        <v>-537939.0575183332</v>
      </c>
      <c r="H18" s="6">
        <f t="shared" si="1"/>
        <v>-398844.6134561114</v>
      </c>
    </row>
    <row r="19" spans="1:8">
      <c r="A19" s="3" t="s">
        <v>26</v>
      </c>
      <c r="B19" s="3" t="s">
        <v>28</v>
      </c>
      <c r="C19" s="4">
        <v>10565384.234504376</v>
      </c>
      <c r="D19" s="4">
        <v>10432092.823885402</v>
      </c>
      <c r="E19" s="5">
        <v>9089222.9021608811</v>
      </c>
      <c r="F19" s="5">
        <v>9036619.2664868124</v>
      </c>
      <c r="G19" s="6">
        <f t="shared" si="0"/>
        <v>-2871634.8897420838</v>
      </c>
      <c r="H19" s="6">
        <f t="shared" si="1"/>
        <v>-1395473.5573985893</v>
      </c>
    </row>
    <row r="20" spans="1:8">
      <c r="A20" s="3" t="s">
        <v>26</v>
      </c>
      <c r="B20" s="3" t="s">
        <v>29</v>
      </c>
      <c r="C20" s="4">
        <v>13931611.867174381</v>
      </c>
      <c r="D20" s="4">
        <v>14294158.767498735</v>
      </c>
      <c r="E20" s="5">
        <v>10489294.283968523</v>
      </c>
      <c r="F20" s="5">
        <v>10489294.283968523</v>
      </c>
      <c r="G20" s="6">
        <f t="shared" si="0"/>
        <v>-7247182.0667360723</v>
      </c>
      <c r="H20" s="6">
        <f t="shared" si="1"/>
        <v>-3804864.4835302122</v>
      </c>
    </row>
    <row r="21" spans="1:8">
      <c r="A21" s="3" t="s">
        <v>26</v>
      </c>
      <c r="B21" s="3" t="s">
        <v>30</v>
      </c>
      <c r="C21" s="4">
        <v>14482277.514722053</v>
      </c>
      <c r="D21" s="4">
        <v>14548623.209514705</v>
      </c>
      <c r="E21" s="5">
        <v>10869748.688432641</v>
      </c>
      <c r="F21" s="5">
        <v>10869748.688432641</v>
      </c>
      <c r="G21" s="6">
        <f t="shared" si="0"/>
        <v>-7291403.3473714739</v>
      </c>
      <c r="H21" s="6">
        <f t="shared" si="1"/>
        <v>-3678874.5210820641</v>
      </c>
    </row>
    <row r="22" spans="1:8">
      <c r="A22" s="3" t="s">
        <v>26</v>
      </c>
      <c r="B22" s="3" t="s">
        <v>31</v>
      </c>
      <c r="C22" s="4">
        <v>7160643.6318419417</v>
      </c>
      <c r="D22" s="4">
        <v>7294594.9826449314</v>
      </c>
      <c r="E22" s="5">
        <v>6140144.100544123</v>
      </c>
      <c r="F22" s="5">
        <v>6169027.6755839121</v>
      </c>
      <c r="G22" s="6">
        <f t="shared" si="0"/>
        <v>-2146066.8383588381</v>
      </c>
      <c r="H22" s="6">
        <f t="shared" si="1"/>
        <v>-1125567.3070610194</v>
      </c>
    </row>
    <row r="23" spans="1:8">
      <c r="A23" s="3" t="s">
        <v>26</v>
      </c>
      <c r="B23" s="3" t="s">
        <v>32</v>
      </c>
      <c r="C23" s="4">
        <v>10256412.223500106</v>
      </c>
      <c r="D23" s="4">
        <v>10442535.419657679</v>
      </c>
      <c r="E23" s="5">
        <v>8566863.3154120911</v>
      </c>
      <c r="F23" s="5">
        <v>8571005.7731093373</v>
      </c>
      <c r="G23" s="6">
        <f t="shared" si="0"/>
        <v>-3561078.5546363592</v>
      </c>
      <c r="H23" s="6">
        <f t="shared" si="1"/>
        <v>-1871529.646548342</v>
      </c>
    </row>
    <row r="24" spans="1:8">
      <c r="A24" s="3" t="s">
        <v>26</v>
      </c>
      <c r="B24" s="3" t="s">
        <v>33</v>
      </c>
      <c r="C24" s="4">
        <v>8157802.9791832305</v>
      </c>
      <c r="D24" s="4">
        <v>8506640.8743779678</v>
      </c>
      <c r="E24" s="5">
        <v>7792252.8398628095</v>
      </c>
      <c r="F24" s="5">
        <v>7835788.8329104809</v>
      </c>
      <c r="G24" s="6">
        <f t="shared" si="0"/>
        <v>-1036402.1807879079</v>
      </c>
      <c r="H24" s="6">
        <f t="shared" si="1"/>
        <v>-670852.04146748688</v>
      </c>
    </row>
    <row r="25" spans="1:8">
      <c r="A25" s="3" t="s">
        <v>34</v>
      </c>
      <c r="B25" s="3" t="s">
        <v>35</v>
      </c>
      <c r="C25" s="4">
        <v>11354532.317464465</v>
      </c>
      <c r="D25" s="4">
        <v>11502350.386807019</v>
      </c>
      <c r="E25" s="5">
        <v>9580733.0844084062</v>
      </c>
      <c r="F25" s="5">
        <v>9580733.0844084062</v>
      </c>
      <c r="G25" s="6">
        <f t="shared" si="0"/>
        <v>-3695416.5354546718</v>
      </c>
      <c r="H25" s="6">
        <f t="shared" si="1"/>
        <v>-1921617.3023986127</v>
      </c>
    </row>
    <row r="26" spans="1:8">
      <c r="A26" s="3" t="s">
        <v>34</v>
      </c>
      <c r="B26" s="3" t="s">
        <v>36</v>
      </c>
      <c r="C26" s="4">
        <v>10647694.885420114</v>
      </c>
      <c r="D26" s="4">
        <v>10589318.841984905</v>
      </c>
      <c r="E26" s="5">
        <v>7644976.4723331453</v>
      </c>
      <c r="F26" s="5">
        <v>7644976.4723331463</v>
      </c>
      <c r="G26" s="6">
        <f t="shared" si="0"/>
        <v>-5947060.7827387266</v>
      </c>
      <c r="H26" s="6">
        <f t="shared" si="1"/>
        <v>-2944342.369651759</v>
      </c>
    </row>
    <row r="27" spans="1:8">
      <c r="A27" s="3" t="s">
        <v>34</v>
      </c>
      <c r="B27" s="3" t="s">
        <v>37</v>
      </c>
      <c r="C27" s="4">
        <v>8949767.0914090257</v>
      </c>
      <c r="D27" s="4">
        <v>9086271.91395</v>
      </c>
      <c r="E27" s="5">
        <v>8580454.1520110257</v>
      </c>
      <c r="F27" s="5">
        <v>8580454.1520110257</v>
      </c>
      <c r="G27" s="6">
        <f t="shared" si="0"/>
        <v>-875130.70133697242</v>
      </c>
      <c r="H27" s="6">
        <f t="shared" si="1"/>
        <v>-505817.76193897426</v>
      </c>
    </row>
    <row r="28" spans="1:8">
      <c r="A28" s="3" t="s">
        <v>34</v>
      </c>
      <c r="B28" s="3" t="s">
        <v>38</v>
      </c>
      <c r="C28" s="4">
        <v>9767755.0517635029</v>
      </c>
      <c r="D28" s="4">
        <v>9942837.1065053176</v>
      </c>
      <c r="E28" s="5">
        <v>10249241.598150667</v>
      </c>
      <c r="F28" s="5">
        <v>10278076.284153065</v>
      </c>
      <c r="G28" s="6">
        <f t="shared" si="0"/>
        <v>816725.72403490916</v>
      </c>
      <c r="H28" s="6">
        <f t="shared" si="1"/>
        <v>335239.1776477471</v>
      </c>
    </row>
    <row r="29" spans="1:8">
      <c r="A29" s="3" t="s">
        <v>34</v>
      </c>
      <c r="B29" s="3" t="s">
        <v>39</v>
      </c>
      <c r="C29" s="4">
        <v>7462806.7487328025</v>
      </c>
      <c r="D29" s="4">
        <v>7733561.7791666668</v>
      </c>
      <c r="E29" s="5">
        <v>10129061.820845354</v>
      </c>
      <c r="F29" s="5">
        <v>10190525.049595263</v>
      </c>
      <c r="G29" s="6">
        <f t="shared" si="0"/>
        <v>5123218.342541147</v>
      </c>
      <c r="H29" s="6">
        <f t="shared" si="1"/>
        <v>2456963.2704285961</v>
      </c>
    </row>
    <row r="30" spans="1:8">
      <c r="A30" s="3" t="s">
        <v>40</v>
      </c>
      <c r="B30" s="3" t="s">
        <v>41</v>
      </c>
      <c r="C30" s="4">
        <v>4085419.6817952073</v>
      </c>
      <c r="D30" s="4">
        <v>4115333.8659004271</v>
      </c>
      <c r="E30" s="5">
        <v>3844607.4084827267</v>
      </c>
      <c r="F30" s="5">
        <v>3757133.1055431431</v>
      </c>
      <c r="G30" s="6">
        <f t="shared" si="0"/>
        <v>-599013.03366976511</v>
      </c>
      <c r="H30" s="6">
        <f t="shared" si="1"/>
        <v>-358200.76035728399</v>
      </c>
    </row>
    <row r="31" spans="1:8">
      <c r="A31" s="3" t="s">
        <v>40</v>
      </c>
      <c r="B31" s="3" t="s">
        <v>42</v>
      </c>
      <c r="C31" s="4">
        <v>4879898.9783472298</v>
      </c>
      <c r="D31" s="4">
        <v>4912160.4517901931</v>
      </c>
      <c r="E31" s="5">
        <v>3384709.8773660199</v>
      </c>
      <c r="F31" s="5">
        <v>3301011.4460453568</v>
      </c>
      <c r="G31" s="6">
        <f t="shared" si="0"/>
        <v>-3106338.1067260448</v>
      </c>
      <c r="H31" s="6">
        <f t="shared" si="1"/>
        <v>-1611149.0057448363</v>
      </c>
    </row>
    <row r="32" spans="1:8">
      <c r="A32" s="3" t="s">
        <v>40</v>
      </c>
      <c r="B32" s="3" t="s">
        <v>43</v>
      </c>
      <c r="C32" s="4">
        <v>2493267.7220671461</v>
      </c>
      <c r="D32" s="4">
        <v>2510722.0532149533</v>
      </c>
      <c r="E32" s="5">
        <v>2535436.8207272012</v>
      </c>
      <c r="F32" s="5">
        <v>2526800.5993415737</v>
      </c>
      <c r="G32" s="6">
        <f t="shared" si="0"/>
        <v>58247.644786674529</v>
      </c>
      <c r="H32" s="6">
        <f t="shared" si="1"/>
        <v>16078.546126620378</v>
      </c>
    </row>
    <row r="33" spans="1:8">
      <c r="A33" s="3" t="s">
        <v>40</v>
      </c>
      <c r="B33" s="3" t="s">
        <v>44</v>
      </c>
      <c r="C33" s="4">
        <v>12775388.176815655</v>
      </c>
      <c r="D33" s="4">
        <v>12804016.270069618</v>
      </c>
      <c r="E33" s="5">
        <v>10777163.515679015</v>
      </c>
      <c r="F33" s="5">
        <v>10777163.515679015</v>
      </c>
      <c r="G33" s="6">
        <f t="shared" si="0"/>
        <v>-4025077.4155272432</v>
      </c>
      <c r="H33" s="6">
        <f t="shared" si="1"/>
        <v>-2026852.7543906029</v>
      </c>
    </row>
    <row r="34" spans="1:8">
      <c r="A34" s="3" t="s">
        <v>40</v>
      </c>
      <c r="B34" s="3" t="s">
        <v>45</v>
      </c>
      <c r="C34" s="4">
        <v>15511625.191599872</v>
      </c>
      <c r="D34" s="4">
        <v>15699717.311943397</v>
      </c>
      <c r="E34" s="5">
        <v>16916510.397904582</v>
      </c>
      <c r="F34" s="5">
        <v>16916510.397904582</v>
      </c>
      <c r="G34" s="6">
        <f t="shared" si="0"/>
        <v>2621678.2922658958</v>
      </c>
      <c r="H34" s="6">
        <f t="shared" si="1"/>
        <v>1216793.0859611854</v>
      </c>
    </row>
    <row r="35" spans="1:8">
      <c r="A35" s="3" t="s">
        <v>40</v>
      </c>
      <c r="B35" s="3" t="s">
        <v>46</v>
      </c>
      <c r="C35" s="4">
        <v>4075847.8465693267</v>
      </c>
      <c r="D35" s="4">
        <v>4090778.9916896867</v>
      </c>
      <c r="E35" s="5">
        <v>3603671.4639036125</v>
      </c>
      <c r="F35" s="5">
        <v>3603671.4639036125</v>
      </c>
      <c r="G35" s="6">
        <f t="shared" si="0"/>
        <v>-959283.91045178846</v>
      </c>
      <c r="H35" s="6">
        <f t="shared" si="1"/>
        <v>-487107.52778607421</v>
      </c>
    </row>
    <row r="36" spans="1:8">
      <c r="A36" s="3" t="s">
        <v>47</v>
      </c>
      <c r="B36" s="3" t="s">
        <v>48</v>
      </c>
      <c r="C36" s="4">
        <v>6804677.3450236954</v>
      </c>
      <c r="D36" s="4">
        <v>6872545.0188012822</v>
      </c>
      <c r="E36" s="5">
        <v>5887139.8578289757</v>
      </c>
      <c r="F36" s="5">
        <v>5887139.8578289757</v>
      </c>
      <c r="G36" s="6">
        <f t="shared" si="0"/>
        <v>-1902942.6481670272</v>
      </c>
      <c r="H36" s="6">
        <f t="shared" si="1"/>
        <v>-985405.1609723065</v>
      </c>
    </row>
    <row r="37" spans="1:8">
      <c r="A37" s="3" t="s">
        <v>47</v>
      </c>
      <c r="B37" s="3" t="s">
        <v>49</v>
      </c>
      <c r="C37" s="4">
        <v>10844545.222668398</v>
      </c>
      <c r="D37" s="4">
        <v>11167993.780137097</v>
      </c>
      <c r="E37" s="5">
        <v>9470942.0313705504</v>
      </c>
      <c r="F37" s="5">
        <v>9470942.0313705504</v>
      </c>
      <c r="G37" s="6">
        <f t="shared" si="0"/>
        <v>-3070654.940064393</v>
      </c>
      <c r="H37" s="6">
        <f t="shared" si="1"/>
        <v>-1697051.7487665471</v>
      </c>
    </row>
    <row r="38" spans="1:8">
      <c r="A38" s="3" t="s">
        <v>47</v>
      </c>
      <c r="B38" s="3" t="s">
        <v>50</v>
      </c>
      <c r="C38" s="4">
        <v>5126528.3471466042</v>
      </c>
      <c r="D38" s="4">
        <v>5284046.7950672591</v>
      </c>
      <c r="E38" s="5">
        <v>5394951.1893807277</v>
      </c>
      <c r="F38" s="5">
        <v>5394951.1893807277</v>
      </c>
      <c r="G38" s="6">
        <f t="shared" si="0"/>
        <v>379327.23654759303</v>
      </c>
      <c r="H38" s="6">
        <f t="shared" si="1"/>
        <v>110904.3943134686</v>
      </c>
    </row>
    <row r="39" spans="1:8">
      <c r="A39" s="3" t="s">
        <v>47</v>
      </c>
      <c r="B39" s="3" t="s">
        <v>51</v>
      </c>
      <c r="C39" s="4">
        <v>10082370.437250329</v>
      </c>
      <c r="D39" s="4">
        <v>10383500.229057999</v>
      </c>
      <c r="E39" s="5">
        <v>10422046.663823131</v>
      </c>
      <c r="F39" s="5">
        <v>10422046.66382313</v>
      </c>
      <c r="G39" s="6">
        <f t="shared" si="0"/>
        <v>378222.66133793443</v>
      </c>
      <c r="H39" s="6">
        <f t="shared" si="1"/>
        <v>38546.434765130281</v>
      </c>
    </row>
    <row r="40" spans="1:8">
      <c r="A40" s="3" t="s">
        <v>47</v>
      </c>
      <c r="B40" s="3" t="s">
        <v>52</v>
      </c>
      <c r="C40" s="4">
        <v>3116481.6267277515</v>
      </c>
      <c r="D40" s="4">
        <v>3127432.4538430311</v>
      </c>
      <c r="E40" s="5">
        <v>3216394.3722495595</v>
      </c>
      <c r="F40" s="5">
        <v>3180327.3647261714</v>
      </c>
      <c r="G40" s="6">
        <f t="shared" si="0"/>
        <v>152807.65640494879</v>
      </c>
      <c r="H40" s="6">
        <f t="shared" si="1"/>
        <v>52894.910883140285</v>
      </c>
    </row>
    <row r="41" spans="1:8">
      <c r="A41" s="3" t="s">
        <v>47</v>
      </c>
      <c r="B41" s="3" t="s">
        <v>53</v>
      </c>
      <c r="C41" s="4">
        <v>4883949.0062999995</v>
      </c>
      <c r="D41" s="4">
        <v>4917861.7949999999</v>
      </c>
      <c r="E41" s="5">
        <v>3360224.032903878</v>
      </c>
      <c r="F41" s="5">
        <v>3360224.032903878</v>
      </c>
      <c r="G41" s="6">
        <f t="shared" si="0"/>
        <v>-3081362.7354922444</v>
      </c>
      <c r="H41" s="6">
        <f t="shared" si="1"/>
        <v>-1557637.7620961219</v>
      </c>
    </row>
    <row r="42" spans="1:8">
      <c r="A42" s="3" t="s">
        <v>47</v>
      </c>
      <c r="B42" s="3" t="s">
        <v>54</v>
      </c>
      <c r="C42" s="4">
        <v>9507403.003882302</v>
      </c>
      <c r="D42" s="4">
        <v>9605157.5146241393</v>
      </c>
      <c r="E42" s="5">
        <v>7775269.0650187647</v>
      </c>
      <c r="F42" s="5">
        <v>7775269.0650187647</v>
      </c>
      <c r="G42" s="6">
        <f t="shared" si="0"/>
        <v>-3562022.3884689119</v>
      </c>
      <c r="H42" s="6">
        <f t="shared" si="1"/>
        <v>-1829888.4496053746</v>
      </c>
    </row>
    <row r="43" spans="1:8">
      <c r="A43" s="3" t="s">
        <v>55</v>
      </c>
      <c r="B43" s="3" t="s">
        <v>56</v>
      </c>
      <c r="C43" s="4">
        <v>8303330.5976555385</v>
      </c>
      <c r="D43" s="4">
        <v>8420384.7751422413</v>
      </c>
      <c r="E43" s="5">
        <v>7613616.0894545913</v>
      </c>
      <c r="F43" s="5">
        <v>7613616.0894545913</v>
      </c>
      <c r="G43" s="6">
        <f t="shared" si="0"/>
        <v>-1496483.1938885972</v>
      </c>
      <c r="H43" s="6">
        <f t="shared" si="1"/>
        <v>-806768.68568765</v>
      </c>
    </row>
    <row r="44" spans="1:8">
      <c r="A44" s="3" t="s">
        <v>55</v>
      </c>
      <c r="B44" s="3" t="s">
        <v>57</v>
      </c>
      <c r="C44" s="4">
        <v>5400591.6696795356</v>
      </c>
      <c r="D44" s="4">
        <v>5443235.6429565921</v>
      </c>
      <c r="E44" s="5">
        <v>4614228.4069930697</v>
      </c>
      <c r="F44" s="5">
        <v>4635788.3270067079</v>
      </c>
      <c r="G44" s="6">
        <f t="shared" si="0"/>
        <v>-1593810.5786363501</v>
      </c>
      <c r="H44" s="6">
        <f t="shared" si="1"/>
        <v>-807447.31594988424</v>
      </c>
    </row>
    <row r="45" spans="1:8">
      <c r="A45" s="3" t="s">
        <v>55</v>
      </c>
      <c r="B45" s="3" t="s">
        <v>58</v>
      </c>
      <c r="C45" s="4">
        <v>6033705.0559575073</v>
      </c>
      <c r="D45" s="4">
        <v>6082758.7412705887</v>
      </c>
      <c r="E45" s="5">
        <v>7110692.0770073738</v>
      </c>
      <c r="F45" s="5">
        <v>7140504.0534736142</v>
      </c>
      <c r="G45" s="6">
        <f t="shared" si="0"/>
        <v>2134732.3332528919</v>
      </c>
      <c r="H45" s="6">
        <f t="shared" si="1"/>
        <v>1057745.3122030254</v>
      </c>
    </row>
    <row r="46" spans="1:8">
      <c r="A46" s="3" t="s">
        <v>55</v>
      </c>
      <c r="B46" s="3" t="s">
        <v>59</v>
      </c>
      <c r="C46" s="4">
        <v>7970928.6621381128</v>
      </c>
      <c r="D46" s="4">
        <v>8268883.9137582239</v>
      </c>
      <c r="E46" s="5">
        <v>6957460.2969500097</v>
      </c>
      <c r="F46" s="5">
        <v>6971019.2054857928</v>
      </c>
      <c r="G46" s="6">
        <f t="shared" si="0"/>
        <v>-2311333.0734605342</v>
      </c>
      <c r="H46" s="6">
        <f t="shared" si="1"/>
        <v>-1297864.708272431</v>
      </c>
    </row>
    <row r="47" spans="1:8">
      <c r="A47" s="3" t="s">
        <v>55</v>
      </c>
      <c r="B47" s="3" t="s">
        <v>60</v>
      </c>
      <c r="C47" s="4">
        <v>22273794.821813814</v>
      </c>
      <c r="D47" s="4">
        <v>22922281.262180492</v>
      </c>
      <c r="E47" s="5">
        <v>24763063.4904445</v>
      </c>
      <c r="F47" s="5">
        <v>24763063.4904445</v>
      </c>
      <c r="G47" s="6">
        <f t="shared" si="0"/>
        <v>4330050.8968946934</v>
      </c>
      <c r="H47" s="6">
        <f t="shared" si="1"/>
        <v>1840782.2282640077</v>
      </c>
    </row>
    <row r="48" spans="1:8">
      <c r="A48" s="3" t="s">
        <v>61</v>
      </c>
      <c r="B48" s="3" t="s">
        <v>62</v>
      </c>
      <c r="C48" s="4">
        <v>17667211.886999998</v>
      </c>
      <c r="D48" s="4">
        <v>18035724.960000001</v>
      </c>
      <c r="E48" s="5">
        <v>16867145.824907817</v>
      </c>
      <c r="F48" s="5">
        <v>17634977.71733281</v>
      </c>
      <c r="G48" s="6">
        <f t="shared" si="0"/>
        <v>-1200813.3047593758</v>
      </c>
      <c r="H48" s="6">
        <f t="shared" si="1"/>
        <v>-400747.24266719073</v>
      </c>
    </row>
    <row r="49" spans="1:8">
      <c r="A49" s="3" t="s">
        <v>61</v>
      </c>
      <c r="B49" s="3" t="s">
        <v>63</v>
      </c>
      <c r="C49" s="4">
        <v>32342191.943553414</v>
      </c>
      <c r="D49" s="4">
        <v>32571031.77089474</v>
      </c>
      <c r="E49" s="5">
        <v>32926380.505653944</v>
      </c>
      <c r="F49" s="5">
        <v>34725938.972612016</v>
      </c>
      <c r="G49" s="6">
        <f t="shared" si="0"/>
        <v>2739095.7638178021</v>
      </c>
      <c r="H49" s="6">
        <f t="shared" si="1"/>
        <v>2154907.2017172761</v>
      </c>
    </row>
    <row r="50" spans="1:8">
      <c r="A50" s="3" t="s">
        <v>61</v>
      </c>
      <c r="B50" s="3" t="s">
        <v>64</v>
      </c>
      <c r="C50" s="4">
        <v>59433310.852532364</v>
      </c>
      <c r="D50" s="4">
        <v>61079250.838163778</v>
      </c>
      <c r="E50" s="5">
        <v>76531568.508132473</v>
      </c>
      <c r="F50" s="5">
        <v>80690923.363188401</v>
      </c>
      <c r="G50" s="6">
        <f t="shared" si="0"/>
        <v>36709930.180624723</v>
      </c>
      <c r="H50" s="6">
        <f t="shared" si="1"/>
        <v>19611672.525024623</v>
      </c>
    </row>
    <row r="51" spans="1:8">
      <c r="A51" s="3" t="s">
        <v>61</v>
      </c>
      <c r="B51" s="3" t="s">
        <v>65</v>
      </c>
      <c r="C51" s="4">
        <v>60193847.962169997</v>
      </c>
      <c r="D51" s="4">
        <v>60598474.530000001</v>
      </c>
      <c r="E51" s="5">
        <v>47686107.923093714</v>
      </c>
      <c r="F51" s="5">
        <v>47678123.189442351</v>
      </c>
      <c r="G51" s="6">
        <f t="shared" si="0"/>
        <v>-25428091.379633933</v>
      </c>
      <c r="H51" s="6">
        <f t="shared" si="1"/>
        <v>-12920351.34055765</v>
      </c>
    </row>
    <row r="52" spans="1:8">
      <c r="A52" s="3" t="s">
        <v>61</v>
      </c>
      <c r="B52" s="3" t="s">
        <v>66</v>
      </c>
      <c r="C52" s="4">
        <v>6966312.0819866387</v>
      </c>
      <c r="D52" s="4">
        <v>6978411.6116190664</v>
      </c>
      <c r="E52" s="5">
        <v>8886591.3421691973</v>
      </c>
      <c r="F52" s="5">
        <v>9372331.8513250537</v>
      </c>
      <c r="G52" s="6">
        <f t="shared" si="0"/>
        <v>4314199.4998885468</v>
      </c>
      <c r="H52" s="6">
        <f t="shared" si="1"/>
        <v>2393920.2397059873</v>
      </c>
    </row>
    <row r="53" spans="1:8">
      <c r="A53" s="3" t="s">
        <v>61</v>
      </c>
      <c r="B53" s="3" t="s">
        <v>67</v>
      </c>
      <c r="C53" s="4">
        <v>33509366.96925636</v>
      </c>
      <c r="D53" s="4">
        <v>33231573.556859154</v>
      </c>
      <c r="E53" s="5">
        <v>39488640.703997672</v>
      </c>
      <c r="F53" s="5">
        <v>41631998.850854665</v>
      </c>
      <c r="G53" s="6">
        <f t="shared" si="0"/>
        <v>14379699.028736822</v>
      </c>
      <c r="H53" s="6">
        <f t="shared" si="1"/>
        <v>8400425.2939955108</v>
      </c>
    </row>
    <row r="54" spans="1:8">
      <c r="A54" s="3" t="s">
        <v>61</v>
      </c>
      <c r="B54" s="3" t="s">
        <v>68</v>
      </c>
      <c r="C54" s="4">
        <v>6275154.50055</v>
      </c>
      <c r="D54" s="4">
        <v>6293436.9299999997</v>
      </c>
      <c r="E54" s="5">
        <v>7482401.417849699</v>
      </c>
      <c r="F54" s="5">
        <v>7889685.5251588477</v>
      </c>
      <c r="G54" s="6">
        <f t="shared" si="0"/>
        <v>2803495.5124585461</v>
      </c>
      <c r="H54" s="6">
        <f t="shared" si="1"/>
        <v>1596248.595158848</v>
      </c>
    </row>
    <row r="55" spans="1:8">
      <c r="A55" s="3" t="s">
        <v>61</v>
      </c>
      <c r="B55" s="3" t="s">
        <v>69</v>
      </c>
      <c r="C55" s="4">
        <v>4850718.0225153975</v>
      </c>
      <c r="D55" s="4">
        <v>4994236.52307034</v>
      </c>
      <c r="E55" s="5">
        <v>6117575.9518540082</v>
      </c>
      <c r="F55" s="5">
        <v>6169257.8493222184</v>
      </c>
      <c r="G55" s="6">
        <f t="shared" si="0"/>
        <v>2441879.255590491</v>
      </c>
      <c r="H55" s="6">
        <f t="shared" si="1"/>
        <v>1175021.3262518784</v>
      </c>
    </row>
    <row r="56" spans="1:8">
      <c r="A56" s="3" t="s">
        <v>61</v>
      </c>
      <c r="B56" s="3" t="s">
        <v>70</v>
      </c>
      <c r="C56" s="4">
        <v>12699109.08396</v>
      </c>
      <c r="D56" s="4">
        <v>12729275.460000001</v>
      </c>
      <c r="E56" s="5">
        <v>10530311.484024715</v>
      </c>
      <c r="F56" s="5">
        <v>10526351.541698383</v>
      </c>
      <c r="G56" s="6">
        <f t="shared" si="0"/>
        <v>-4371721.5182369016</v>
      </c>
      <c r="H56" s="6">
        <f t="shared" si="1"/>
        <v>-2202923.9183016177</v>
      </c>
    </row>
    <row r="57" spans="1:8">
      <c r="A57" s="3" t="s">
        <v>61</v>
      </c>
      <c r="B57" s="3" t="s">
        <v>71</v>
      </c>
      <c r="C57" s="4">
        <v>10806635.827436371</v>
      </c>
      <c r="D57" s="4">
        <v>10881938.050854273</v>
      </c>
      <c r="E57" s="5">
        <v>7955356.7013927838</v>
      </c>
      <c r="F57" s="5">
        <v>7955356.7013927829</v>
      </c>
      <c r="G57" s="6">
        <f t="shared" si="0"/>
        <v>-5777860.4755050801</v>
      </c>
      <c r="H57" s="6">
        <f t="shared" si="1"/>
        <v>-2926581.3494614903</v>
      </c>
    </row>
    <row r="58" spans="1:8">
      <c r="A58" s="3" t="s">
        <v>72</v>
      </c>
      <c r="B58" s="3" t="s">
        <v>73</v>
      </c>
      <c r="C58" s="4">
        <v>3208041.9328318308</v>
      </c>
      <c r="D58" s="4">
        <v>3222300.8331537317</v>
      </c>
      <c r="E58" s="5">
        <v>3111127.5996551518</v>
      </c>
      <c r="F58" s="5">
        <v>3115484.1552988016</v>
      </c>
      <c r="G58" s="6">
        <f t="shared" si="0"/>
        <v>-203731.01103160903</v>
      </c>
      <c r="H58" s="6">
        <f t="shared" si="1"/>
        <v>-106816.67785493005</v>
      </c>
    </row>
    <row r="59" spans="1:8">
      <c r="A59" s="3" t="s">
        <v>72</v>
      </c>
      <c r="B59" s="3" t="s">
        <v>74</v>
      </c>
      <c r="C59" s="4">
        <v>13356300.882600002</v>
      </c>
      <c r="D59" s="4">
        <v>13385573.189999999</v>
      </c>
      <c r="E59" s="5">
        <v>10252815.225149566</v>
      </c>
      <c r="F59" s="5">
        <v>10252815.225149566</v>
      </c>
      <c r="G59" s="6">
        <f t="shared" si="0"/>
        <v>-6236243.622300867</v>
      </c>
      <c r="H59" s="6">
        <f t="shared" si="1"/>
        <v>-3132757.9648504332</v>
      </c>
    </row>
    <row r="60" spans="1:8">
      <c r="A60" s="3" t="s">
        <v>75</v>
      </c>
      <c r="B60" s="3" t="s">
        <v>76</v>
      </c>
      <c r="C60" s="4">
        <v>12718342.749934401</v>
      </c>
      <c r="D60" s="4">
        <v>12918435.023149485</v>
      </c>
      <c r="E60" s="5">
        <v>9725462.6400880683</v>
      </c>
      <c r="F60" s="5">
        <v>9725462.6400880683</v>
      </c>
      <c r="G60" s="6">
        <f t="shared" si="0"/>
        <v>-6185852.4929077514</v>
      </c>
      <c r="H60" s="6">
        <f t="shared" si="1"/>
        <v>-3192972.3830614164</v>
      </c>
    </row>
    <row r="61" spans="1:8">
      <c r="A61" s="3" t="s">
        <v>75</v>
      </c>
      <c r="B61" s="3" t="s">
        <v>77</v>
      </c>
      <c r="C61" s="4">
        <v>4924044.8091966184</v>
      </c>
      <c r="D61" s="4">
        <v>5074083.3243867923</v>
      </c>
      <c r="E61" s="5">
        <v>4764090.2226550514</v>
      </c>
      <c r="F61" s="5">
        <v>4764090.2226550514</v>
      </c>
      <c r="G61" s="6">
        <f t="shared" si="0"/>
        <v>-469947.6882733088</v>
      </c>
      <c r="H61" s="6">
        <f t="shared" si="1"/>
        <v>-309993.10173174087</v>
      </c>
    </row>
    <row r="62" spans="1:8">
      <c r="A62" s="3" t="s">
        <v>75</v>
      </c>
      <c r="B62" s="3" t="s">
        <v>78</v>
      </c>
      <c r="C62" s="4">
        <v>6053753.0689245984</v>
      </c>
      <c r="D62" s="4">
        <v>6105859.8522672411</v>
      </c>
      <c r="E62" s="5">
        <v>5442195.1291947821</v>
      </c>
      <c r="F62" s="5">
        <v>5429433.5987909744</v>
      </c>
      <c r="G62" s="6">
        <f t="shared" si="0"/>
        <v>-1287984.193206083</v>
      </c>
      <c r="H62" s="6">
        <f t="shared" si="1"/>
        <v>-676426.25347626675</v>
      </c>
    </row>
    <row r="63" spans="1:8">
      <c r="A63" s="3" t="s">
        <v>75</v>
      </c>
      <c r="B63" s="3" t="s">
        <v>79</v>
      </c>
      <c r="C63" s="4">
        <v>12721114.618441477</v>
      </c>
      <c r="D63" s="4">
        <v>13410715.473353775</v>
      </c>
      <c r="E63" s="5">
        <v>11874124.845379369</v>
      </c>
      <c r="F63" s="5">
        <v>11745447.565902414</v>
      </c>
      <c r="G63" s="6">
        <f t="shared" si="0"/>
        <v>-2512257.6805134676</v>
      </c>
      <c r="H63" s="6">
        <f t="shared" si="1"/>
        <v>-1665267.9074513614</v>
      </c>
    </row>
    <row r="64" spans="1:8">
      <c r="A64" s="3" t="s">
        <v>75</v>
      </c>
      <c r="B64" s="3" t="s">
        <v>80</v>
      </c>
      <c r="C64" s="4">
        <v>6749331.9737961553</v>
      </c>
      <c r="D64" s="4">
        <v>6826802.5317219095</v>
      </c>
      <c r="E64" s="5">
        <v>5643563.3407338448</v>
      </c>
      <c r="F64" s="5">
        <v>5643563.3407338457</v>
      </c>
      <c r="G64" s="6">
        <f t="shared" si="0"/>
        <v>-2289007.8240503743</v>
      </c>
      <c r="H64" s="6">
        <f t="shared" si="1"/>
        <v>-1183239.1909880638</v>
      </c>
    </row>
    <row r="65" spans="1:8">
      <c r="A65" s="3" t="s">
        <v>81</v>
      </c>
      <c r="B65" s="3" t="s">
        <v>82</v>
      </c>
      <c r="C65" s="4">
        <v>7747618.8111690031</v>
      </c>
      <c r="D65" s="4">
        <v>7813352.8404071005</v>
      </c>
      <c r="E65" s="5">
        <v>6866096.7396829082</v>
      </c>
      <c r="F65" s="5">
        <v>6885883.1356452229</v>
      </c>
      <c r="G65" s="6">
        <f t="shared" si="0"/>
        <v>-1808991.7762479726</v>
      </c>
      <c r="H65" s="6">
        <f t="shared" si="1"/>
        <v>-927469.70476187766</v>
      </c>
    </row>
    <row r="66" spans="1:8">
      <c r="A66" s="3" t="s">
        <v>81</v>
      </c>
      <c r="B66" s="3" t="s">
        <v>83</v>
      </c>
      <c r="C66" s="4">
        <v>8482359.1254285611</v>
      </c>
      <c r="D66" s="4">
        <v>8309412.1713103447</v>
      </c>
      <c r="E66" s="5">
        <v>6191501.9649325386</v>
      </c>
      <c r="F66" s="5">
        <v>6214268.7085189773</v>
      </c>
      <c r="G66" s="6">
        <f t="shared" si="0"/>
        <v>-4386000.6232873909</v>
      </c>
      <c r="H66" s="6">
        <f t="shared" si="1"/>
        <v>-2095143.4627913674</v>
      </c>
    </row>
    <row r="67" spans="1:8">
      <c r="A67" s="3" t="s">
        <v>81</v>
      </c>
      <c r="B67" s="3" t="s">
        <v>84</v>
      </c>
      <c r="C67" s="4">
        <v>16240594.126769997</v>
      </c>
      <c r="D67" s="4">
        <v>16207701.015000001</v>
      </c>
      <c r="E67" s="5">
        <v>13042612.797953814</v>
      </c>
      <c r="F67" s="5">
        <v>13090000.40711995</v>
      </c>
      <c r="G67" s="6">
        <f t="shared" ref="G67:G130" si="2">(E67+F67)-(C67+D67)</f>
        <v>-6315681.9366962314</v>
      </c>
      <c r="H67" s="6">
        <f t="shared" ref="H67:H130" si="3">F67-D67</f>
        <v>-3117700.6078800503</v>
      </c>
    </row>
    <row r="68" spans="1:8">
      <c r="A68" s="3" t="s">
        <v>81</v>
      </c>
      <c r="B68" s="3" t="s">
        <v>85</v>
      </c>
      <c r="C68" s="4">
        <v>7445514.5090188151</v>
      </c>
      <c r="D68" s="4">
        <v>7463207.5798500003</v>
      </c>
      <c r="E68" s="5">
        <v>6963093.662790304</v>
      </c>
      <c r="F68" s="5">
        <v>6992523.281339786</v>
      </c>
      <c r="G68" s="6">
        <f t="shared" si="2"/>
        <v>-953105.14473872632</v>
      </c>
      <c r="H68" s="6">
        <f t="shared" si="3"/>
        <v>-470684.29851021431</v>
      </c>
    </row>
    <row r="69" spans="1:8">
      <c r="A69" s="3" t="s">
        <v>81</v>
      </c>
      <c r="B69" s="3" t="s">
        <v>86</v>
      </c>
      <c r="C69" s="4">
        <v>4007947.695892374</v>
      </c>
      <c r="D69" s="4">
        <v>4051457.0526195653</v>
      </c>
      <c r="E69" s="5">
        <v>3903632.6111971224</v>
      </c>
      <c r="F69" s="5">
        <v>3903632.6111971224</v>
      </c>
      <c r="G69" s="6">
        <f t="shared" si="2"/>
        <v>-252139.52611769456</v>
      </c>
      <c r="H69" s="6">
        <f t="shared" si="3"/>
        <v>-147824.44142244291</v>
      </c>
    </row>
    <row r="70" spans="1:8">
      <c r="A70" s="3" t="s">
        <v>81</v>
      </c>
      <c r="B70" s="3" t="s">
        <v>87</v>
      </c>
      <c r="C70" s="4">
        <v>61430292.196811862</v>
      </c>
      <c r="D70" s="4">
        <v>63294992.418075837</v>
      </c>
      <c r="E70" s="5">
        <v>76077624.519881457</v>
      </c>
      <c r="F70" s="5">
        <v>80129533.476285502</v>
      </c>
      <c r="G70" s="6">
        <f t="shared" si="2"/>
        <v>31481873.381279245</v>
      </c>
      <c r="H70" s="6">
        <f t="shared" si="3"/>
        <v>16834541.058209665</v>
      </c>
    </row>
    <row r="71" spans="1:8">
      <c r="A71" s="3" t="s">
        <v>81</v>
      </c>
      <c r="B71" s="3" t="s">
        <v>88</v>
      </c>
      <c r="C71" s="4">
        <v>18101278.833507307</v>
      </c>
      <c r="D71" s="4">
        <v>18622764.678546324</v>
      </c>
      <c r="E71" s="5">
        <v>19193881.185811605</v>
      </c>
      <c r="F71" s="5">
        <v>19315356.261254869</v>
      </c>
      <c r="G71" s="6">
        <f t="shared" si="2"/>
        <v>1785193.9350128397</v>
      </c>
      <c r="H71" s="6">
        <f t="shared" si="3"/>
        <v>692591.58270854503</v>
      </c>
    </row>
    <row r="72" spans="1:8">
      <c r="A72" s="3" t="s">
        <v>89</v>
      </c>
      <c r="B72" s="3" t="s">
        <v>90</v>
      </c>
      <c r="C72" s="4">
        <v>9949411.7501999997</v>
      </c>
      <c r="D72" s="4">
        <v>10109779.185000001</v>
      </c>
      <c r="E72" s="5">
        <v>11144024.143244319</v>
      </c>
      <c r="F72" s="5">
        <v>11600638.059518736</v>
      </c>
      <c r="G72" s="6">
        <f t="shared" si="2"/>
        <v>2685471.2675630562</v>
      </c>
      <c r="H72" s="6">
        <f t="shared" si="3"/>
        <v>1490858.8745187353</v>
      </c>
    </row>
    <row r="73" spans="1:8">
      <c r="A73" s="3" t="s">
        <v>89</v>
      </c>
      <c r="B73" s="3" t="s">
        <v>91</v>
      </c>
      <c r="C73" s="4">
        <v>10948725.977536175</v>
      </c>
      <c r="D73" s="4">
        <v>10951805.482815089</v>
      </c>
      <c r="E73" s="5">
        <v>9883709.9215594269</v>
      </c>
      <c r="F73" s="5">
        <v>9944373.8624203112</v>
      </c>
      <c r="G73" s="6">
        <f t="shared" si="2"/>
        <v>-2072447.6763715297</v>
      </c>
      <c r="H73" s="6">
        <f t="shared" si="3"/>
        <v>-1007431.6203947775</v>
      </c>
    </row>
    <row r="74" spans="1:8">
      <c r="A74" s="3" t="s">
        <v>89</v>
      </c>
      <c r="B74" s="3" t="s">
        <v>92</v>
      </c>
      <c r="C74" s="4">
        <v>6801723.4865969997</v>
      </c>
      <c r="D74" s="4">
        <v>6780052.5754499994</v>
      </c>
      <c r="E74" s="5">
        <v>5798400.7067904696</v>
      </c>
      <c r="F74" s="5">
        <v>5798400.7067904705</v>
      </c>
      <c r="G74" s="6">
        <f t="shared" si="2"/>
        <v>-1984974.6484660599</v>
      </c>
      <c r="H74" s="6">
        <f t="shared" si="3"/>
        <v>-981651.8686595289</v>
      </c>
    </row>
    <row r="75" spans="1:8">
      <c r="A75" s="3" t="s">
        <v>89</v>
      </c>
      <c r="B75" s="3" t="s">
        <v>93</v>
      </c>
      <c r="C75" s="4">
        <v>7895507.4446108593</v>
      </c>
      <c r="D75" s="4">
        <v>8180131.9455625005</v>
      </c>
      <c r="E75" s="5">
        <v>8089037.5385095086</v>
      </c>
      <c r="F75" s="5">
        <v>8222373.9572930541</v>
      </c>
      <c r="G75" s="6">
        <f t="shared" si="2"/>
        <v>235772.10562920198</v>
      </c>
      <c r="H75" s="6">
        <f t="shared" si="3"/>
        <v>42242.011730553582</v>
      </c>
    </row>
    <row r="76" spans="1:8">
      <c r="A76" s="3" t="s">
        <v>89</v>
      </c>
      <c r="B76" s="3" t="s">
        <v>94</v>
      </c>
      <c r="C76" s="4">
        <v>14129003.298336109</v>
      </c>
      <c r="D76" s="4">
        <v>14601490.270232342</v>
      </c>
      <c r="E76" s="5">
        <v>17220565.965922434</v>
      </c>
      <c r="F76" s="5">
        <v>17266171.570491742</v>
      </c>
      <c r="G76" s="6">
        <f t="shared" si="2"/>
        <v>5756243.967845723</v>
      </c>
      <c r="H76" s="6">
        <f t="shared" si="3"/>
        <v>2664681.3002594002</v>
      </c>
    </row>
    <row r="77" spans="1:8">
      <c r="A77" s="3" t="s">
        <v>89</v>
      </c>
      <c r="B77" s="3" t="s">
        <v>95</v>
      </c>
      <c r="C77" s="4">
        <v>22142188.228289999</v>
      </c>
      <c r="D77" s="4">
        <v>22261955.595000003</v>
      </c>
      <c r="E77" s="5">
        <v>23251413.140772674</v>
      </c>
      <c r="F77" s="5">
        <v>23320985.256989859</v>
      </c>
      <c r="G77" s="6">
        <f t="shared" si="2"/>
        <v>2168254.5744725317</v>
      </c>
      <c r="H77" s="6">
        <f t="shared" si="3"/>
        <v>1059029.6619898565</v>
      </c>
    </row>
    <row r="78" spans="1:8">
      <c r="A78" s="3" t="s">
        <v>89</v>
      </c>
      <c r="B78" s="3" t="s">
        <v>96</v>
      </c>
      <c r="C78" s="4">
        <v>13877910.32394</v>
      </c>
      <c r="D78" s="4">
        <v>14089561.635600001</v>
      </c>
      <c r="E78" s="5">
        <v>10743377.018908482</v>
      </c>
      <c r="F78" s="5">
        <v>10256254.241959248</v>
      </c>
      <c r="G78" s="6">
        <f t="shared" si="2"/>
        <v>-6967840.6986722723</v>
      </c>
      <c r="H78" s="6">
        <f t="shared" si="3"/>
        <v>-3833307.3936407529</v>
      </c>
    </row>
    <row r="79" spans="1:8">
      <c r="A79" s="3" t="s">
        <v>89</v>
      </c>
      <c r="B79" s="3" t="s">
        <v>97</v>
      </c>
      <c r="C79" s="4">
        <v>31517148.011700001</v>
      </c>
      <c r="D79" s="4">
        <v>31324695.600000001</v>
      </c>
      <c r="E79" s="5">
        <v>30451044.731797066</v>
      </c>
      <c r="F79" s="5">
        <v>30707016.070858393</v>
      </c>
      <c r="G79" s="6">
        <f t="shared" si="2"/>
        <v>-1683782.8090445399</v>
      </c>
      <c r="H79" s="6">
        <f t="shared" si="3"/>
        <v>-617679.52914160863</v>
      </c>
    </row>
    <row r="80" spans="1:8">
      <c r="A80" s="3" t="s">
        <v>89</v>
      </c>
      <c r="B80" s="3" t="s">
        <v>98</v>
      </c>
      <c r="C80" s="4">
        <v>4626295.7815379146</v>
      </c>
      <c r="D80" s="4">
        <v>4641333.6715697367</v>
      </c>
      <c r="E80" s="5">
        <v>5522413.6979386993</v>
      </c>
      <c r="F80" s="5">
        <v>5553762.2302079191</v>
      </c>
      <c r="G80" s="6">
        <f t="shared" si="2"/>
        <v>1808546.475038968</v>
      </c>
      <c r="H80" s="6">
        <f t="shared" si="3"/>
        <v>912428.55863818247</v>
      </c>
    </row>
    <row r="81" spans="1:8">
      <c r="A81" s="3" t="s">
        <v>99</v>
      </c>
      <c r="B81" s="3" t="s">
        <v>100</v>
      </c>
      <c r="C81" s="4">
        <v>10567470.780316396</v>
      </c>
      <c r="D81" s="4">
        <v>10965461.038394859</v>
      </c>
      <c r="E81" s="5">
        <v>10649614.367020873</v>
      </c>
      <c r="F81" s="5">
        <v>10649614.367020873</v>
      </c>
      <c r="G81" s="6">
        <f t="shared" si="2"/>
        <v>-233703.08466950804</v>
      </c>
      <c r="H81" s="6">
        <f t="shared" si="3"/>
        <v>-315846.67137398571</v>
      </c>
    </row>
    <row r="82" spans="1:8">
      <c r="A82" s="3" t="s">
        <v>99</v>
      </c>
      <c r="B82" s="3" t="s">
        <v>101</v>
      </c>
      <c r="C82" s="4">
        <v>10124094.358348707</v>
      </c>
      <c r="D82" s="4">
        <v>10084034.3641125</v>
      </c>
      <c r="E82" s="5">
        <v>8616719.7876770869</v>
      </c>
      <c r="F82" s="5">
        <v>8616719.7876770869</v>
      </c>
      <c r="G82" s="6">
        <f t="shared" si="2"/>
        <v>-2974689.1471070349</v>
      </c>
      <c r="H82" s="6">
        <f t="shared" si="3"/>
        <v>-1467314.5764354132</v>
      </c>
    </row>
    <row r="83" spans="1:8">
      <c r="A83" s="3" t="s">
        <v>99</v>
      </c>
      <c r="B83" s="3" t="s">
        <v>102</v>
      </c>
      <c r="C83" s="4">
        <v>9289727.2980320435</v>
      </c>
      <c r="D83" s="4">
        <v>9675166.6374999993</v>
      </c>
      <c r="E83" s="5">
        <v>8559295.6998783536</v>
      </c>
      <c r="F83" s="5">
        <v>8559295.6998783536</v>
      </c>
      <c r="G83" s="6">
        <f t="shared" si="2"/>
        <v>-1846302.5357753336</v>
      </c>
      <c r="H83" s="6">
        <f t="shared" si="3"/>
        <v>-1115870.9376216456</v>
      </c>
    </row>
    <row r="84" spans="1:8">
      <c r="A84" s="3" t="s">
        <v>99</v>
      </c>
      <c r="B84" s="3" t="s">
        <v>103</v>
      </c>
      <c r="C84" s="4">
        <v>11054466.720885089</v>
      </c>
      <c r="D84" s="4">
        <v>11601233.238404348</v>
      </c>
      <c r="E84" s="5">
        <v>11855771.596593717</v>
      </c>
      <c r="F84" s="5">
        <v>12502165.601776913</v>
      </c>
      <c r="G84" s="6">
        <f t="shared" si="2"/>
        <v>1702237.239081189</v>
      </c>
      <c r="H84" s="6">
        <f t="shared" si="3"/>
        <v>900932.36337256432</v>
      </c>
    </row>
    <row r="85" spans="1:8">
      <c r="A85" s="3" t="s">
        <v>104</v>
      </c>
      <c r="B85" s="3" t="s">
        <v>105</v>
      </c>
      <c r="C85" s="4">
        <v>11410479.679950001</v>
      </c>
      <c r="D85" s="4">
        <v>11899300.050000001</v>
      </c>
      <c r="E85" s="5">
        <v>8953823.9361992534</v>
      </c>
      <c r="F85" s="5">
        <v>8953823.9361992534</v>
      </c>
      <c r="G85" s="6">
        <f t="shared" si="2"/>
        <v>-5402131.8575514965</v>
      </c>
      <c r="H85" s="6">
        <f t="shared" si="3"/>
        <v>-2945476.1138007473</v>
      </c>
    </row>
    <row r="86" spans="1:8">
      <c r="A86" s="3" t="s">
        <v>104</v>
      </c>
      <c r="B86" s="3" t="s">
        <v>106</v>
      </c>
      <c r="C86" s="4">
        <v>2892851.0295109544</v>
      </c>
      <c r="D86" s="4">
        <v>3049039.0561285079</v>
      </c>
      <c r="E86" s="5">
        <v>3246398.5166647118</v>
      </c>
      <c r="F86" s="5">
        <v>3423561.1221375605</v>
      </c>
      <c r="G86" s="6">
        <f t="shared" si="2"/>
        <v>728069.55316281039</v>
      </c>
      <c r="H86" s="6">
        <f t="shared" si="3"/>
        <v>374522.06600905256</v>
      </c>
    </row>
    <row r="87" spans="1:8">
      <c r="A87" s="3" t="s">
        <v>104</v>
      </c>
      <c r="B87" s="3" t="s">
        <v>107</v>
      </c>
      <c r="C87" s="4">
        <v>5254014.8275371064</v>
      </c>
      <c r="D87" s="4">
        <v>5256395.2766792169</v>
      </c>
      <c r="E87" s="5">
        <v>5850530.966816958</v>
      </c>
      <c r="F87" s="5">
        <v>5857726.5784556745</v>
      </c>
      <c r="G87" s="6">
        <f t="shared" si="2"/>
        <v>1197847.4410563111</v>
      </c>
      <c r="H87" s="6">
        <f t="shared" si="3"/>
        <v>601331.30177645758</v>
      </c>
    </row>
    <row r="88" spans="1:8">
      <c r="A88" s="3" t="s">
        <v>104</v>
      </c>
      <c r="B88" s="3" t="s">
        <v>108</v>
      </c>
      <c r="C88" s="4">
        <v>20481372.697808586</v>
      </c>
      <c r="D88" s="4">
        <v>20838563.316608541</v>
      </c>
      <c r="E88" s="5">
        <v>20725614.804497469</v>
      </c>
      <c r="F88" s="5">
        <v>20943693.786581773</v>
      </c>
      <c r="G88" s="6">
        <f t="shared" si="2"/>
        <v>349372.57666211575</v>
      </c>
      <c r="H88" s="6">
        <f t="shared" si="3"/>
        <v>105130.4699732326</v>
      </c>
    </row>
    <row r="89" spans="1:8">
      <c r="A89" s="3" t="s">
        <v>104</v>
      </c>
      <c r="B89" s="3" t="s">
        <v>109</v>
      </c>
      <c r="C89" s="4">
        <v>7870827.1510561369</v>
      </c>
      <c r="D89" s="4">
        <v>7998989.6525082095</v>
      </c>
      <c r="E89" s="5">
        <v>8202916.4790734882</v>
      </c>
      <c r="F89" s="5">
        <v>8251523.6575333895</v>
      </c>
      <c r="G89" s="6">
        <f t="shared" si="2"/>
        <v>584623.33304253034</v>
      </c>
      <c r="H89" s="6">
        <f t="shared" si="3"/>
        <v>252534.00502518006</v>
      </c>
    </row>
    <row r="90" spans="1:8">
      <c r="A90" s="3" t="s">
        <v>104</v>
      </c>
      <c r="B90" s="3" t="s">
        <v>110</v>
      </c>
      <c r="C90" s="4">
        <v>5169186.2040577903</v>
      </c>
      <c r="D90" s="4">
        <v>5331083.2962750001</v>
      </c>
      <c r="E90" s="5">
        <v>6078148.1600478468</v>
      </c>
      <c r="F90" s="5">
        <v>6106648.1655693119</v>
      </c>
      <c r="G90" s="6">
        <f t="shared" si="2"/>
        <v>1684526.8252843674</v>
      </c>
      <c r="H90" s="6">
        <f t="shared" si="3"/>
        <v>775564.86929431185</v>
      </c>
    </row>
    <row r="91" spans="1:8">
      <c r="A91" s="3" t="s">
        <v>104</v>
      </c>
      <c r="B91" s="3" t="s">
        <v>111</v>
      </c>
      <c r="C91" s="4">
        <v>6072080.3463861207</v>
      </c>
      <c r="D91" s="4">
        <v>6254695.0585413463</v>
      </c>
      <c r="E91" s="5">
        <v>6024595.2144301916</v>
      </c>
      <c r="F91" s="5">
        <v>6041263.7293724315</v>
      </c>
      <c r="G91" s="6">
        <f t="shared" si="2"/>
        <v>-260916.46112484299</v>
      </c>
      <c r="H91" s="6">
        <f t="shared" si="3"/>
        <v>-213431.32916891482</v>
      </c>
    </row>
    <row r="92" spans="1:8">
      <c r="A92" s="3" t="s">
        <v>104</v>
      </c>
      <c r="B92" s="3" t="s">
        <v>112</v>
      </c>
      <c r="C92" s="4">
        <v>9579476.2826640531</v>
      </c>
      <c r="D92" s="4">
        <v>9848521.0412325002</v>
      </c>
      <c r="E92" s="5">
        <v>9574799.8449118938</v>
      </c>
      <c r="F92" s="5">
        <v>9894518.1191087645</v>
      </c>
      <c r="G92" s="6">
        <f t="shared" si="2"/>
        <v>41320.640124104917</v>
      </c>
      <c r="H92" s="6">
        <f t="shared" si="3"/>
        <v>45997.077876264229</v>
      </c>
    </row>
    <row r="93" spans="1:8">
      <c r="A93" s="3" t="s">
        <v>104</v>
      </c>
      <c r="B93" s="3" t="s">
        <v>113</v>
      </c>
      <c r="C93" s="4">
        <v>7386441.689541664</v>
      </c>
      <c r="D93" s="4">
        <v>7700080.0868833242</v>
      </c>
      <c r="E93" s="5">
        <v>7336410.5337010296</v>
      </c>
      <c r="F93" s="5">
        <v>7336410.5337010296</v>
      </c>
      <c r="G93" s="6">
        <f t="shared" si="2"/>
        <v>-413700.70902292989</v>
      </c>
      <c r="H93" s="6">
        <f t="shared" si="3"/>
        <v>-363669.55318229459</v>
      </c>
    </row>
    <row r="94" spans="1:8">
      <c r="A94" s="3" t="s">
        <v>104</v>
      </c>
      <c r="B94" s="3" t="s">
        <v>114</v>
      </c>
      <c r="C94" s="4">
        <v>7798951.0367247742</v>
      </c>
      <c r="D94" s="4">
        <v>8116005.1586813731</v>
      </c>
      <c r="E94" s="5">
        <v>6437506.8728430849</v>
      </c>
      <c r="F94" s="5">
        <v>6437506.8728430839</v>
      </c>
      <c r="G94" s="6">
        <f t="shared" si="2"/>
        <v>-3039942.4497199766</v>
      </c>
      <c r="H94" s="6">
        <f t="shared" si="3"/>
        <v>-1678498.2858382892</v>
      </c>
    </row>
    <row r="95" spans="1:8">
      <c r="A95" s="3" t="s">
        <v>104</v>
      </c>
      <c r="B95" s="3" t="s">
        <v>115</v>
      </c>
      <c r="C95" s="4">
        <v>6842792.3634465663</v>
      </c>
      <c r="D95" s="4">
        <v>6862678.8058125004</v>
      </c>
      <c r="E95" s="5">
        <v>8866280.1602160316</v>
      </c>
      <c r="F95" s="5">
        <v>9157874.1778881792</v>
      </c>
      <c r="G95" s="6">
        <f t="shared" si="2"/>
        <v>4318683.1688451432</v>
      </c>
      <c r="H95" s="6">
        <f t="shared" si="3"/>
        <v>2295195.3720756788</v>
      </c>
    </row>
    <row r="96" spans="1:8">
      <c r="A96" s="3" t="s">
        <v>116</v>
      </c>
      <c r="B96" s="3" t="s">
        <v>117</v>
      </c>
      <c r="C96" s="4">
        <v>10716880.362120481</v>
      </c>
      <c r="D96" s="4">
        <v>11042358.26487999</v>
      </c>
      <c r="E96" s="5">
        <v>11907585.578062415</v>
      </c>
      <c r="F96" s="5">
        <v>12005070.854537394</v>
      </c>
      <c r="G96" s="6">
        <f t="shared" si="2"/>
        <v>2153417.8055993356</v>
      </c>
      <c r="H96" s="6">
        <f t="shared" si="3"/>
        <v>962712.58965740353</v>
      </c>
    </row>
    <row r="97" spans="1:8">
      <c r="A97" s="3" t="s">
        <v>116</v>
      </c>
      <c r="B97" s="3" t="s">
        <v>118</v>
      </c>
      <c r="C97" s="4">
        <v>8544392.2825376689</v>
      </c>
      <c r="D97" s="4">
        <v>8833568.6001249999</v>
      </c>
      <c r="E97" s="5">
        <v>8194220.3508482613</v>
      </c>
      <c r="F97" s="5">
        <v>8194220.3508482613</v>
      </c>
      <c r="G97" s="6">
        <f t="shared" si="2"/>
        <v>-989520.18096614629</v>
      </c>
      <c r="H97" s="6">
        <f t="shared" si="3"/>
        <v>-639348.24927673861</v>
      </c>
    </row>
    <row r="98" spans="1:8">
      <c r="A98" s="3" t="s">
        <v>116</v>
      </c>
      <c r="B98" s="3" t="s">
        <v>119</v>
      </c>
      <c r="C98" s="4">
        <v>11224601.121456381</v>
      </c>
      <c r="D98" s="4">
        <v>11285463.755229393</v>
      </c>
      <c r="E98" s="5">
        <v>8264234.3415790247</v>
      </c>
      <c r="F98" s="5">
        <v>8264234.3415790247</v>
      </c>
      <c r="G98" s="6">
        <f t="shared" si="2"/>
        <v>-5981596.1935277265</v>
      </c>
      <c r="H98" s="6">
        <f t="shared" si="3"/>
        <v>-3021229.4136503683</v>
      </c>
    </row>
    <row r="99" spans="1:8">
      <c r="A99" s="3" t="s">
        <v>120</v>
      </c>
      <c r="B99" s="3" t="s">
        <v>121</v>
      </c>
      <c r="C99" s="4">
        <v>5160525.1035000002</v>
      </c>
      <c r="D99" s="4">
        <v>5272875.9600000009</v>
      </c>
      <c r="E99" s="5">
        <v>4932049.4703476578</v>
      </c>
      <c r="F99" s="5">
        <v>4932049.4703476578</v>
      </c>
      <c r="G99" s="6">
        <f t="shared" si="2"/>
        <v>-569302.12280468643</v>
      </c>
      <c r="H99" s="6">
        <f t="shared" si="3"/>
        <v>-340826.48965234309</v>
      </c>
    </row>
    <row r="100" spans="1:8">
      <c r="A100" s="3" t="s">
        <v>120</v>
      </c>
      <c r="B100" s="3" t="s">
        <v>122</v>
      </c>
      <c r="C100" s="4">
        <v>10107472.280099999</v>
      </c>
      <c r="D100" s="4">
        <v>10401149.385000002</v>
      </c>
      <c r="E100" s="5">
        <v>12050408.474159291</v>
      </c>
      <c r="F100" s="5">
        <v>12203449.03808365</v>
      </c>
      <c r="G100" s="6">
        <f t="shared" si="2"/>
        <v>3745235.8471429422</v>
      </c>
      <c r="H100" s="6">
        <f t="shared" si="3"/>
        <v>1802299.6530836485</v>
      </c>
    </row>
    <row r="101" spans="1:8">
      <c r="A101" s="3" t="s">
        <v>120</v>
      </c>
      <c r="B101" s="3" t="s">
        <v>123</v>
      </c>
      <c r="C101" s="4">
        <v>4040055.9123600004</v>
      </c>
      <c r="D101" s="4">
        <v>4149493.2600000002</v>
      </c>
      <c r="E101" s="5">
        <v>4399091.4693194218</v>
      </c>
      <c r="F101" s="5">
        <v>4328316.3010243289</v>
      </c>
      <c r="G101" s="6">
        <f t="shared" si="2"/>
        <v>537858.59798374958</v>
      </c>
      <c r="H101" s="6">
        <f t="shared" si="3"/>
        <v>178823.04102432868</v>
      </c>
    </row>
    <row r="102" spans="1:8">
      <c r="A102" s="3" t="s">
        <v>120</v>
      </c>
      <c r="B102" s="3" t="s">
        <v>124</v>
      </c>
      <c r="C102" s="4">
        <v>4750555.9192158161</v>
      </c>
      <c r="D102" s="4">
        <v>4928173.410284427</v>
      </c>
      <c r="E102" s="5">
        <v>6711299.0020116456</v>
      </c>
      <c r="F102" s="5">
        <v>7026179.9795564832</v>
      </c>
      <c r="G102" s="6">
        <f t="shared" si="2"/>
        <v>4058749.6520678848</v>
      </c>
      <c r="H102" s="6">
        <f t="shared" si="3"/>
        <v>2098006.5692720562</v>
      </c>
    </row>
    <row r="103" spans="1:8">
      <c r="A103" s="3" t="s">
        <v>120</v>
      </c>
      <c r="B103" s="3" t="s">
        <v>125</v>
      </c>
      <c r="C103" s="4">
        <v>12125868.85926</v>
      </c>
      <c r="D103" s="4">
        <v>12234604.139999999</v>
      </c>
      <c r="E103" s="5">
        <v>13924843.759064505</v>
      </c>
      <c r="F103" s="5">
        <v>14028160.019679666</v>
      </c>
      <c r="G103" s="6">
        <f t="shared" si="2"/>
        <v>3592530.7794841677</v>
      </c>
      <c r="H103" s="6">
        <f t="shared" si="3"/>
        <v>1793555.8796796668</v>
      </c>
    </row>
    <row r="104" spans="1:8">
      <c r="A104" s="3" t="s">
        <v>120</v>
      </c>
      <c r="B104" s="3" t="s">
        <v>126</v>
      </c>
      <c r="C104" s="4">
        <v>6119580.7455900004</v>
      </c>
      <c r="D104" s="4">
        <v>6354237.7800000003</v>
      </c>
      <c r="E104" s="5">
        <v>5800991.3690496562</v>
      </c>
      <c r="F104" s="5">
        <v>5800991.3690496562</v>
      </c>
      <c r="G104" s="6">
        <f t="shared" si="2"/>
        <v>-871835.78749068826</v>
      </c>
      <c r="H104" s="6">
        <f t="shared" si="3"/>
        <v>-553246.41095034406</v>
      </c>
    </row>
    <row r="105" spans="1:8">
      <c r="A105" s="3" t="s">
        <v>127</v>
      </c>
      <c r="B105" s="3" t="s">
        <v>128</v>
      </c>
      <c r="C105" s="4">
        <v>5049281.10843</v>
      </c>
      <c r="D105" s="4">
        <v>5079771.6750000007</v>
      </c>
      <c r="E105" s="5">
        <v>4474259.8232965525</v>
      </c>
      <c r="F105" s="5">
        <v>4474259.8232965525</v>
      </c>
      <c r="G105" s="6">
        <f t="shared" si="2"/>
        <v>-1180533.1368368957</v>
      </c>
      <c r="H105" s="6">
        <f t="shared" si="3"/>
        <v>-605511.85170344822</v>
      </c>
    </row>
    <row r="106" spans="1:8">
      <c r="A106" s="3" t="s">
        <v>127</v>
      </c>
      <c r="B106" s="3" t="s">
        <v>129</v>
      </c>
      <c r="C106" s="4">
        <v>5356315.2593447408</v>
      </c>
      <c r="D106" s="4">
        <v>5543726.9268100746</v>
      </c>
      <c r="E106" s="5">
        <v>1822158.8770423776</v>
      </c>
      <c r="F106" s="5">
        <v>1373773.5164715443</v>
      </c>
      <c r="G106" s="6">
        <f t="shared" si="2"/>
        <v>-7704109.7926408947</v>
      </c>
      <c r="H106" s="6">
        <f t="shared" si="3"/>
        <v>-4169953.4103385303</v>
      </c>
    </row>
    <row r="107" spans="1:8">
      <c r="A107" s="3" t="s">
        <v>127</v>
      </c>
      <c r="B107" s="3" t="s">
        <v>130</v>
      </c>
      <c r="C107" s="4">
        <v>16351570.8868875</v>
      </c>
      <c r="D107" s="4">
        <v>16954137.194380522</v>
      </c>
      <c r="E107" s="5">
        <v>12286095.980033835</v>
      </c>
      <c r="F107" s="5">
        <v>12299706.010873366</v>
      </c>
      <c r="G107" s="6">
        <f t="shared" si="2"/>
        <v>-8719906.0903608203</v>
      </c>
      <c r="H107" s="6">
        <f t="shared" si="3"/>
        <v>-4654431.1835071556</v>
      </c>
    </row>
    <row r="108" spans="1:8">
      <c r="A108" s="3" t="s">
        <v>127</v>
      </c>
      <c r="B108" s="3" t="s">
        <v>131</v>
      </c>
      <c r="C108" s="4">
        <v>22021726.506175909</v>
      </c>
      <c r="D108" s="4">
        <v>22537352.113602068</v>
      </c>
      <c r="E108" s="5">
        <v>14901527.302040454</v>
      </c>
      <c r="F108" s="5">
        <v>14628657.781801296</v>
      </c>
      <c r="G108" s="6">
        <f t="shared" si="2"/>
        <v>-15028893.535936229</v>
      </c>
      <c r="H108" s="6">
        <f t="shared" si="3"/>
        <v>-7908694.3318007719</v>
      </c>
    </row>
    <row r="109" spans="1:8">
      <c r="A109" s="3" t="s">
        <v>127</v>
      </c>
      <c r="B109" s="3" t="s">
        <v>132</v>
      </c>
      <c r="C109" s="4">
        <v>10356615.593830563</v>
      </c>
      <c r="D109" s="4">
        <v>10593146.760154353</v>
      </c>
      <c r="E109" s="5">
        <v>4482500.6088860547</v>
      </c>
      <c r="F109" s="5">
        <v>4482500.6088860556</v>
      </c>
      <c r="G109" s="6">
        <f t="shared" si="2"/>
        <v>-11984761.136212803</v>
      </c>
      <c r="H109" s="6">
        <f t="shared" si="3"/>
        <v>-6110646.1512682978</v>
      </c>
    </row>
    <row r="110" spans="1:8">
      <c r="A110" s="3" t="s">
        <v>127</v>
      </c>
      <c r="B110" s="3" t="s">
        <v>133</v>
      </c>
      <c r="C110" s="4">
        <v>3635029.7909251726</v>
      </c>
      <c r="D110" s="4">
        <v>3711160.0336143919</v>
      </c>
      <c r="E110" s="5">
        <v>1688633.4567632866</v>
      </c>
      <c r="F110" s="5">
        <v>1562765.5934961832</v>
      </c>
      <c r="G110" s="6">
        <f t="shared" si="2"/>
        <v>-4094790.7742800945</v>
      </c>
      <c r="H110" s="6">
        <f t="shared" si="3"/>
        <v>-2148394.4401182085</v>
      </c>
    </row>
    <row r="111" spans="1:8">
      <c r="A111" s="3" t="s">
        <v>127</v>
      </c>
      <c r="B111" s="3" t="s">
        <v>134</v>
      </c>
      <c r="C111" s="4">
        <v>3006590.3098569005</v>
      </c>
      <c r="D111" s="4">
        <v>3061021.0356000001</v>
      </c>
      <c r="E111" s="5">
        <v>1682220.3289500002</v>
      </c>
      <c r="F111" s="5">
        <v>1682220.32895</v>
      </c>
      <c r="G111" s="6">
        <f t="shared" si="2"/>
        <v>-2703170.6875569001</v>
      </c>
      <c r="H111" s="6">
        <f t="shared" si="3"/>
        <v>-1378800.7066500001</v>
      </c>
    </row>
    <row r="112" spans="1:8">
      <c r="A112" s="3" t="s">
        <v>127</v>
      </c>
      <c r="B112" s="3" t="s">
        <v>135</v>
      </c>
      <c r="C112" s="4">
        <v>27015672.558917392</v>
      </c>
      <c r="D112" s="4">
        <v>27635858.976011518</v>
      </c>
      <c r="E112" s="5">
        <v>21508210.551593069</v>
      </c>
      <c r="F112" s="5">
        <v>22676280.672907181</v>
      </c>
      <c r="G112" s="6">
        <f t="shared" si="2"/>
        <v>-10467040.310428657</v>
      </c>
      <c r="H112" s="6">
        <f t="shared" si="3"/>
        <v>-4959578.3031043373</v>
      </c>
    </row>
    <row r="113" spans="1:8">
      <c r="A113" s="3" t="s">
        <v>127</v>
      </c>
      <c r="B113" s="3" t="s">
        <v>136</v>
      </c>
      <c r="C113" s="4">
        <v>528933567.97429496</v>
      </c>
      <c r="D113" s="4">
        <v>545164465.19220173</v>
      </c>
      <c r="E113" s="5">
        <v>451221836.22093177</v>
      </c>
      <c r="F113" s="5">
        <v>454835003.58629107</v>
      </c>
      <c r="G113" s="6">
        <f t="shared" si="2"/>
        <v>-168041193.35927391</v>
      </c>
      <c r="H113" s="6">
        <f t="shared" si="3"/>
        <v>-90329461.605910659</v>
      </c>
    </row>
    <row r="114" spans="1:8">
      <c r="A114" s="3" t="s">
        <v>127</v>
      </c>
      <c r="B114" s="3" t="s">
        <v>137</v>
      </c>
      <c r="C114" s="4">
        <v>4895724.79734</v>
      </c>
      <c r="D114" s="4">
        <v>5008768.5449999999</v>
      </c>
      <c r="E114" s="5">
        <v>3059895.9453604193</v>
      </c>
      <c r="F114" s="5">
        <v>2846305.1364604193</v>
      </c>
      <c r="G114" s="6">
        <f t="shared" si="2"/>
        <v>-3998292.2605191618</v>
      </c>
      <c r="H114" s="6">
        <f t="shared" si="3"/>
        <v>-2162463.4085395806</v>
      </c>
    </row>
    <row r="115" spans="1:8">
      <c r="A115" s="3" t="s">
        <v>127</v>
      </c>
      <c r="B115" s="3" t="s">
        <v>138</v>
      </c>
      <c r="C115" s="4">
        <v>41371833.011410758</v>
      </c>
      <c r="D115" s="4">
        <v>41535392.170566835</v>
      </c>
      <c r="E115" s="5">
        <v>30213416.502673309</v>
      </c>
      <c r="F115" s="5">
        <v>30213416.502673306</v>
      </c>
      <c r="G115" s="6">
        <f t="shared" si="2"/>
        <v>-22480392.176630989</v>
      </c>
      <c r="H115" s="6">
        <f t="shared" si="3"/>
        <v>-11321975.667893529</v>
      </c>
    </row>
    <row r="116" spans="1:8">
      <c r="A116" s="3" t="s">
        <v>127</v>
      </c>
      <c r="B116" s="3" t="s">
        <v>139</v>
      </c>
      <c r="C116" s="4">
        <v>38894251.788956344</v>
      </c>
      <c r="D116" s="4">
        <v>40151527.40963117</v>
      </c>
      <c r="E116" s="5">
        <v>43737788.306661561</v>
      </c>
      <c r="F116" s="5">
        <v>46119476.605756812</v>
      </c>
      <c r="G116" s="6">
        <f t="shared" si="2"/>
        <v>10811485.713830858</v>
      </c>
      <c r="H116" s="6">
        <f t="shared" si="3"/>
        <v>5967949.1961256415</v>
      </c>
    </row>
    <row r="117" spans="1:8">
      <c r="A117" s="3" t="s">
        <v>127</v>
      </c>
      <c r="B117" s="3" t="s">
        <v>140</v>
      </c>
      <c r="C117" s="4">
        <v>2739746.5167422998</v>
      </c>
      <c r="D117" s="4">
        <v>2788790.5501499996</v>
      </c>
      <c r="E117" s="5">
        <v>2681945.9517160114</v>
      </c>
      <c r="F117" s="5">
        <v>2828254.0956132561</v>
      </c>
      <c r="G117" s="6">
        <f t="shared" si="2"/>
        <v>-18337.019563032314</v>
      </c>
      <c r="H117" s="6">
        <f t="shared" si="3"/>
        <v>39463.545463256538</v>
      </c>
    </row>
    <row r="118" spans="1:8">
      <c r="A118" s="3" t="s">
        <v>127</v>
      </c>
      <c r="B118" s="3" t="s">
        <v>141</v>
      </c>
      <c r="C118" s="4">
        <v>20148551.989871211</v>
      </c>
      <c r="D118" s="4">
        <v>20834709.043280061</v>
      </c>
      <c r="E118" s="5">
        <v>23885931.229960985</v>
      </c>
      <c r="F118" s="5">
        <v>25191743.083391327</v>
      </c>
      <c r="G118" s="6">
        <f t="shared" si="2"/>
        <v>8094413.2802010477</v>
      </c>
      <c r="H118" s="6">
        <f t="shared" si="3"/>
        <v>4357034.0401112661</v>
      </c>
    </row>
    <row r="119" spans="1:8">
      <c r="A119" s="3" t="s">
        <v>127</v>
      </c>
      <c r="B119" s="3" t="s">
        <v>142</v>
      </c>
      <c r="C119" s="4">
        <v>1939234.4006975412</v>
      </c>
      <c r="D119" s="4">
        <v>2043771.0024557691</v>
      </c>
      <c r="E119" s="5">
        <v>621033.98913088453</v>
      </c>
      <c r="F119" s="5">
        <v>591152.11915315653</v>
      </c>
      <c r="G119" s="6">
        <f t="shared" si="2"/>
        <v>-2770819.2948692692</v>
      </c>
      <c r="H119" s="6">
        <f t="shared" si="3"/>
        <v>-1452618.8833026127</v>
      </c>
    </row>
    <row r="120" spans="1:8">
      <c r="A120" s="3" t="s">
        <v>127</v>
      </c>
      <c r="B120" s="3" t="s">
        <v>143</v>
      </c>
      <c r="C120" s="4">
        <v>24328593.606224701</v>
      </c>
      <c r="D120" s="4">
        <v>24521475.947100002</v>
      </c>
      <c r="E120" s="5">
        <v>17004018.421551362</v>
      </c>
      <c r="F120" s="5">
        <v>17004018.421551362</v>
      </c>
      <c r="G120" s="6">
        <f t="shared" si="2"/>
        <v>-14842032.710221976</v>
      </c>
      <c r="H120" s="6">
        <f t="shared" si="3"/>
        <v>-7517457.5255486406</v>
      </c>
    </row>
    <row r="121" spans="1:8">
      <c r="A121" s="3" t="s">
        <v>127</v>
      </c>
      <c r="B121" s="3" t="s">
        <v>144</v>
      </c>
      <c r="C121" s="4">
        <v>21757761.445600629</v>
      </c>
      <c r="D121" s="4">
        <v>22451655.127164178</v>
      </c>
      <c r="E121" s="5">
        <v>26113894.789307561</v>
      </c>
      <c r="F121" s="5">
        <v>27524563.251950365</v>
      </c>
      <c r="G121" s="6">
        <f t="shared" si="2"/>
        <v>9429041.4684931189</v>
      </c>
      <c r="H121" s="6">
        <f t="shared" si="3"/>
        <v>5072908.124786187</v>
      </c>
    </row>
    <row r="122" spans="1:8">
      <c r="A122" s="3" t="s">
        <v>127</v>
      </c>
      <c r="B122" s="3" t="s">
        <v>145</v>
      </c>
      <c r="C122" s="4">
        <v>9781791.5527122766</v>
      </c>
      <c r="D122" s="4">
        <v>10035357.03741543</v>
      </c>
      <c r="E122" s="5">
        <v>3068477.7573441993</v>
      </c>
      <c r="F122" s="5">
        <v>2684898.0577483661</v>
      </c>
      <c r="G122" s="6">
        <f t="shared" si="2"/>
        <v>-14063772.775035141</v>
      </c>
      <c r="H122" s="6">
        <f t="shared" si="3"/>
        <v>-7350458.9796670638</v>
      </c>
    </row>
    <row r="123" spans="1:8">
      <c r="A123" s="3" t="s">
        <v>127</v>
      </c>
      <c r="B123" s="3" t="s">
        <v>146</v>
      </c>
      <c r="C123" s="4">
        <v>11460240.90021129</v>
      </c>
      <c r="D123" s="4">
        <v>11634762.763200002</v>
      </c>
      <c r="E123" s="5">
        <v>8703458.2870404795</v>
      </c>
      <c r="F123" s="5">
        <v>8961986.6948653813</v>
      </c>
      <c r="G123" s="6">
        <f t="shared" si="2"/>
        <v>-5429558.6815054268</v>
      </c>
      <c r="H123" s="6">
        <f t="shared" si="3"/>
        <v>-2672776.0683346204</v>
      </c>
    </row>
    <row r="124" spans="1:8">
      <c r="A124" s="3" t="s">
        <v>127</v>
      </c>
      <c r="B124" s="3" t="s">
        <v>147</v>
      </c>
      <c r="C124" s="4">
        <v>7307041.507258188</v>
      </c>
      <c r="D124" s="4">
        <v>7398290.6018391531</v>
      </c>
      <c r="E124" s="5">
        <v>5792836.3863008786</v>
      </c>
      <c r="F124" s="5">
        <v>5792836.3863008786</v>
      </c>
      <c r="G124" s="6">
        <f t="shared" si="2"/>
        <v>-3119659.3364955839</v>
      </c>
      <c r="H124" s="6">
        <f t="shared" si="3"/>
        <v>-1605454.2155382745</v>
      </c>
    </row>
    <row r="125" spans="1:8">
      <c r="A125" s="3" t="s">
        <v>127</v>
      </c>
      <c r="B125" s="3" t="s">
        <v>148</v>
      </c>
      <c r="C125" s="4">
        <v>13954712.617023235</v>
      </c>
      <c r="D125" s="4">
        <v>14073177.978998262</v>
      </c>
      <c r="E125" s="5">
        <v>12941053.85567661</v>
      </c>
      <c r="F125" s="5">
        <v>12967878.529289881</v>
      </c>
      <c r="G125" s="6">
        <f t="shared" si="2"/>
        <v>-2118958.2110550031</v>
      </c>
      <c r="H125" s="6">
        <f t="shared" si="3"/>
        <v>-1105299.4497083817</v>
      </c>
    </row>
    <row r="126" spans="1:8">
      <c r="A126" s="3" t="s">
        <v>127</v>
      </c>
      <c r="B126" s="3" t="s">
        <v>149</v>
      </c>
      <c r="C126" s="4">
        <v>5081891.8500863537</v>
      </c>
      <c r="D126" s="4">
        <v>5220034.10172957</v>
      </c>
      <c r="E126" s="5">
        <v>1573183.8298437502</v>
      </c>
      <c r="F126" s="5">
        <v>1573183.8298437502</v>
      </c>
      <c r="G126" s="6">
        <f t="shared" si="2"/>
        <v>-7155558.2921284232</v>
      </c>
      <c r="H126" s="6">
        <f t="shared" si="3"/>
        <v>-3646850.2718858197</v>
      </c>
    </row>
    <row r="127" spans="1:8">
      <c r="A127" s="3" t="s">
        <v>127</v>
      </c>
      <c r="B127" s="3" t="s">
        <v>150</v>
      </c>
      <c r="C127" s="4">
        <v>34855869.118095793</v>
      </c>
      <c r="D127" s="4">
        <v>35197881.511269234</v>
      </c>
      <c r="E127" s="5">
        <v>34875782.105777942</v>
      </c>
      <c r="F127" s="5">
        <v>36733550.910931028</v>
      </c>
      <c r="G127" s="6">
        <f t="shared" si="2"/>
        <v>1555582.3873439431</v>
      </c>
      <c r="H127" s="6">
        <f t="shared" si="3"/>
        <v>1535669.3996617943</v>
      </c>
    </row>
    <row r="128" spans="1:8">
      <c r="A128" s="3" t="s">
        <v>127</v>
      </c>
      <c r="B128" s="3" t="s">
        <v>151</v>
      </c>
      <c r="C128" s="4">
        <v>2669228.6560113723</v>
      </c>
      <c r="D128" s="4">
        <v>2726789.7194790076</v>
      </c>
      <c r="E128" s="5">
        <v>1747143.0454561794</v>
      </c>
      <c r="F128" s="5">
        <v>1842082.6923626149</v>
      </c>
      <c r="G128" s="6">
        <f t="shared" si="2"/>
        <v>-1806792.6376715861</v>
      </c>
      <c r="H128" s="6">
        <f t="shared" si="3"/>
        <v>-884707.02711639274</v>
      </c>
    </row>
    <row r="129" spans="1:8">
      <c r="A129" s="3" t="s">
        <v>127</v>
      </c>
      <c r="B129" s="3" t="s">
        <v>152</v>
      </c>
      <c r="C129" s="4">
        <v>2759172.2419248</v>
      </c>
      <c r="D129" s="4">
        <v>2842246.5439499998</v>
      </c>
      <c r="E129" s="5">
        <v>1480024.7146002981</v>
      </c>
      <c r="F129" s="5">
        <v>1480024.7146002981</v>
      </c>
      <c r="G129" s="6">
        <f t="shared" si="2"/>
        <v>-2641369.3566742036</v>
      </c>
      <c r="H129" s="6">
        <f t="shared" si="3"/>
        <v>-1362221.8293497018</v>
      </c>
    </row>
    <row r="130" spans="1:8">
      <c r="A130" s="3" t="s">
        <v>127</v>
      </c>
      <c r="B130" s="3" t="s">
        <v>153</v>
      </c>
      <c r="C130" s="4">
        <v>19244135.018253598</v>
      </c>
      <c r="D130" s="4">
        <v>19515441.359700002</v>
      </c>
      <c r="E130" s="5">
        <v>17262583.815143429</v>
      </c>
      <c r="F130" s="5">
        <v>17262583.815143429</v>
      </c>
      <c r="G130" s="6">
        <f t="shared" si="2"/>
        <v>-4234408.7476667464</v>
      </c>
      <c r="H130" s="6">
        <f t="shared" si="3"/>
        <v>-2252857.544556573</v>
      </c>
    </row>
    <row r="131" spans="1:8">
      <c r="A131" s="3" t="s">
        <v>127</v>
      </c>
      <c r="B131" s="3" t="s">
        <v>154</v>
      </c>
      <c r="C131" s="4">
        <v>15109246.921339795</v>
      </c>
      <c r="D131" s="4">
        <v>15467666.040975934</v>
      </c>
      <c r="E131" s="5">
        <v>8135293.4093620582</v>
      </c>
      <c r="F131" s="5">
        <v>7397374.801299558</v>
      </c>
      <c r="G131" s="6">
        <f t="shared" ref="G131:G194" si="4">(E131+F131)-(C131+D131)</f>
        <v>-15044244.751654115</v>
      </c>
      <c r="H131" s="6">
        <f t="shared" ref="H131:H194" si="5">F131-D131</f>
        <v>-8070291.2396763759</v>
      </c>
    </row>
    <row r="132" spans="1:8">
      <c r="A132" s="3" t="s">
        <v>127</v>
      </c>
      <c r="B132" s="3" t="s">
        <v>155</v>
      </c>
      <c r="C132" s="4">
        <v>10287825.536820399</v>
      </c>
      <c r="D132" s="4">
        <v>10443401.97880416</v>
      </c>
      <c r="E132" s="5">
        <v>8498185.3285683878</v>
      </c>
      <c r="F132" s="5">
        <v>8356474.8783375761</v>
      </c>
      <c r="G132" s="6">
        <f t="shared" si="4"/>
        <v>-3876567.3087185957</v>
      </c>
      <c r="H132" s="6">
        <f t="shared" si="5"/>
        <v>-2086927.1004665839</v>
      </c>
    </row>
    <row r="133" spans="1:8">
      <c r="A133" s="3" t="s">
        <v>127</v>
      </c>
      <c r="B133" s="3" t="s">
        <v>156</v>
      </c>
      <c r="C133" s="4">
        <v>18559289.81746161</v>
      </c>
      <c r="D133" s="4">
        <v>18849255.163112342</v>
      </c>
      <c r="E133" s="5">
        <v>8716259.3002168238</v>
      </c>
      <c r="F133" s="5">
        <v>8716259.3002168238</v>
      </c>
      <c r="G133" s="6">
        <f t="shared" si="4"/>
        <v>-19976026.380140305</v>
      </c>
      <c r="H133" s="6">
        <f t="shared" si="5"/>
        <v>-10132995.862895519</v>
      </c>
    </row>
    <row r="134" spans="1:8">
      <c r="A134" s="3" t="s">
        <v>127</v>
      </c>
      <c r="B134" s="3" t="s">
        <v>157</v>
      </c>
      <c r="C134" s="4">
        <v>16385904.222542388</v>
      </c>
      <c r="D134" s="4">
        <v>16595913.934009755</v>
      </c>
      <c r="E134" s="5">
        <v>11131487.050407376</v>
      </c>
      <c r="F134" s="5">
        <v>11006709.879792571</v>
      </c>
      <c r="G134" s="6">
        <f t="shared" si="4"/>
        <v>-10843621.226352196</v>
      </c>
      <c r="H134" s="6">
        <f t="shared" si="5"/>
        <v>-5589204.054217184</v>
      </c>
    </row>
    <row r="135" spans="1:8">
      <c r="A135" s="3" t="s">
        <v>127</v>
      </c>
      <c r="B135" s="3" t="s">
        <v>158</v>
      </c>
      <c r="C135" s="4">
        <v>7154957.7521174997</v>
      </c>
      <c r="D135" s="4">
        <v>7318491.4968000008</v>
      </c>
      <c r="E135" s="5">
        <v>2505315.6462093899</v>
      </c>
      <c r="F135" s="5">
        <v>2505315.6462093904</v>
      </c>
      <c r="G135" s="6">
        <f t="shared" si="4"/>
        <v>-9462817.9564987216</v>
      </c>
      <c r="H135" s="6">
        <f t="shared" si="5"/>
        <v>-4813175.8505906109</v>
      </c>
    </row>
    <row r="136" spans="1:8">
      <c r="A136" s="3" t="s">
        <v>159</v>
      </c>
      <c r="B136" s="3" t="s">
        <v>160</v>
      </c>
      <c r="C136" s="4">
        <v>4130639.9928220995</v>
      </c>
      <c r="D136" s="4">
        <v>4288824.0606701188</v>
      </c>
      <c r="E136" s="5">
        <v>4568476.2262697387</v>
      </c>
      <c r="F136" s="5">
        <v>4568476.2262697387</v>
      </c>
      <c r="G136" s="6">
        <f t="shared" si="4"/>
        <v>717488.39904725924</v>
      </c>
      <c r="H136" s="6">
        <f t="shared" si="5"/>
        <v>279652.16559961997</v>
      </c>
    </row>
    <row r="137" spans="1:8">
      <c r="A137" s="3" t="s">
        <v>159</v>
      </c>
      <c r="B137" s="3" t="s">
        <v>161</v>
      </c>
      <c r="C137" s="4">
        <v>4939274.3595000003</v>
      </c>
      <c r="D137" s="4">
        <v>4999381.3650000002</v>
      </c>
      <c r="E137" s="5">
        <v>5798929.0616062768</v>
      </c>
      <c r="F137" s="5">
        <v>5798929.0616062768</v>
      </c>
      <c r="G137" s="6">
        <f t="shared" si="4"/>
        <v>1659202.3987125531</v>
      </c>
      <c r="H137" s="6">
        <f t="shared" si="5"/>
        <v>799547.69660627656</v>
      </c>
    </row>
    <row r="138" spans="1:8">
      <c r="A138" s="3" t="s">
        <v>159</v>
      </c>
      <c r="B138" s="3" t="s">
        <v>162</v>
      </c>
      <c r="C138" s="4">
        <v>3427178.9061020608</v>
      </c>
      <c r="D138" s="4">
        <v>3465644.6751310267</v>
      </c>
      <c r="E138" s="5">
        <v>3356586.1301491037</v>
      </c>
      <c r="F138" s="5">
        <v>3356586.1301491042</v>
      </c>
      <c r="G138" s="6">
        <f t="shared" si="4"/>
        <v>-179651.32093488052</v>
      </c>
      <c r="H138" s="6">
        <f t="shared" si="5"/>
        <v>-109058.54498192249</v>
      </c>
    </row>
    <row r="139" spans="1:8">
      <c r="A139" s="3" t="s">
        <v>159</v>
      </c>
      <c r="B139" s="3" t="s">
        <v>163</v>
      </c>
      <c r="C139" s="4">
        <v>14848988.528412791</v>
      </c>
      <c r="D139" s="4">
        <v>14926415.90708084</v>
      </c>
      <c r="E139" s="5">
        <v>13062964.965052288</v>
      </c>
      <c r="F139" s="5">
        <v>13062964.965052288</v>
      </c>
      <c r="G139" s="6">
        <f t="shared" si="4"/>
        <v>-3649474.5053890571</v>
      </c>
      <c r="H139" s="6">
        <f t="shared" si="5"/>
        <v>-1863450.9420285523</v>
      </c>
    </row>
    <row r="140" spans="1:8">
      <c r="A140" s="3" t="s">
        <v>159</v>
      </c>
      <c r="B140" s="3" t="s">
        <v>164</v>
      </c>
      <c r="C140" s="4">
        <v>4626753.7600216446</v>
      </c>
      <c r="D140" s="4">
        <v>4794076.6889091693</v>
      </c>
      <c r="E140" s="5">
        <v>4546412.1203791425</v>
      </c>
      <c r="F140" s="5">
        <v>4546412.1203791425</v>
      </c>
      <c r="G140" s="6">
        <f t="shared" si="4"/>
        <v>-328006.20817252994</v>
      </c>
      <c r="H140" s="6">
        <f t="shared" si="5"/>
        <v>-247664.56853002682</v>
      </c>
    </row>
    <row r="141" spans="1:8">
      <c r="A141" s="3" t="s">
        <v>159</v>
      </c>
      <c r="B141" s="3" t="s">
        <v>165</v>
      </c>
      <c r="C141" s="4">
        <v>3183068.784723633</v>
      </c>
      <c r="D141" s="4">
        <v>3319544.7096796879</v>
      </c>
      <c r="E141" s="5">
        <v>4203744.8681391459</v>
      </c>
      <c r="F141" s="5">
        <v>4203744.8681391459</v>
      </c>
      <c r="G141" s="6">
        <f t="shared" si="4"/>
        <v>1904876.2418749705</v>
      </c>
      <c r="H141" s="6">
        <f t="shared" si="5"/>
        <v>884200.15845945803</v>
      </c>
    </row>
    <row r="142" spans="1:8">
      <c r="A142" s="3" t="s">
        <v>159</v>
      </c>
      <c r="B142" s="3" t="s">
        <v>166</v>
      </c>
      <c r="C142" s="4">
        <v>7323566.15484</v>
      </c>
      <c r="D142" s="4">
        <v>7391337.6900000004</v>
      </c>
      <c r="E142" s="5">
        <v>8349519.9767283108</v>
      </c>
      <c r="F142" s="5">
        <v>8349519.9767283108</v>
      </c>
      <c r="G142" s="6">
        <f t="shared" si="4"/>
        <v>1984136.1086166203</v>
      </c>
      <c r="H142" s="6">
        <f t="shared" si="5"/>
        <v>958182.2867283104</v>
      </c>
    </row>
    <row r="143" spans="1:8">
      <c r="A143" s="3" t="s">
        <v>167</v>
      </c>
      <c r="B143" s="3" t="s">
        <v>168</v>
      </c>
      <c r="C143" s="4">
        <v>3461520.336627834</v>
      </c>
      <c r="D143" s="4">
        <v>3505407.7482936983</v>
      </c>
      <c r="E143" s="5">
        <v>3104745.0689284308</v>
      </c>
      <c r="F143" s="5">
        <v>3037970.2907284307</v>
      </c>
      <c r="G143" s="6">
        <f t="shared" si="4"/>
        <v>-824212.72526467126</v>
      </c>
      <c r="H143" s="6">
        <f t="shared" si="5"/>
        <v>-467437.45756526757</v>
      </c>
    </row>
    <row r="144" spans="1:8">
      <c r="A144" s="3" t="s">
        <v>167</v>
      </c>
      <c r="B144" s="3" t="s">
        <v>169</v>
      </c>
      <c r="C144" s="4">
        <v>6915533.509672164</v>
      </c>
      <c r="D144" s="4">
        <v>7197719.1438658535</v>
      </c>
      <c r="E144" s="5">
        <v>6329980.3913311744</v>
      </c>
      <c r="F144" s="5">
        <v>6329980.3913311744</v>
      </c>
      <c r="G144" s="6">
        <f t="shared" si="4"/>
        <v>-1453291.8708756696</v>
      </c>
      <c r="H144" s="6">
        <f t="shared" si="5"/>
        <v>-867738.75253467914</v>
      </c>
    </row>
    <row r="145" spans="1:8">
      <c r="A145" s="3" t="s">
        <v>167</v>
      </c>
      <c r="B145" s="3" t="s">
        <v>170</v>
      </c>
      <c r="C145" s="4">
        <v>14523771.75327</v>
      </c>
      <c r="D145" s="4">
        <v>14964922.005000001</v>
      </c>
      <c r="E145" s="5">
        <v>16916947.026885945</v>
      </c>
      <c r="F145" s="5">
        <v>17007548.340799693</v>
      </c>
      <c r="G145" s="6">
        <f t="shared" si="4"/>
        <v>4435801.6094156355</v>
      </c>
      <c r="H145" s="6">
        <f t="shared" si="5"/>
        <v>2042626.3357996922</v>
      </c>
    </row>
    <row r="146" spans="1:8">
      <c r="A146" s="3" t="s">
        <v>167</v>
      </c>
      <c r="B146" s="3" t="s">
        <v>171</v>
      </c>
      <c r="C146" s="4">
        <v>5201062.7114298446</v>
      </c>
      <c r="D146" s="4">
        <v>5382237.8286957825</v>
      </c>
      <c r="E146" s="5">
        <v>6281231.9794958308</v>
      </c>
      <c r="F146" s="5">
        <v>6285120.5139669226</v>
      </c>
      <c r="G146" s="6">
        <f t="shared" si="4"/>
        <v>1983051.9533371255</v>
      </c>
      <c r="H146" s="6">
        <f t="shared" si="5"/>
        <v>902882.68527114019</v>
      </c>
    </row>
    <row r="147" spans="1:8">
      <c r="A147" s="3" t="s">
        <v>167</v>
      </c>
      <c r="B147" s="3" t="s">
        <v>84</v>
      </c>
      <c r="C147" s="4">
        <v>3507653.9245224274</v>
      </c>
      <c r="D147" s="4">
        <v>3540416.0791881294</v>
      </c>
      <c r="E147" s="5">
        <v>2842573.7944937046</v>
      </c>
      <c r="F147" s="5">
        <v>2842573.7944937041</v>
      </c>
      <c r="G147" s="6">
        <f t="shared" si="4"/>
        <v>-1362922.4147231486</v>
      </c>
      <c r="H147" s="6">
        <f t="shared" si="5"/>
        <v>-697842.2846944253</v>
      </c>
    </row>
    <row r="148" spans="1:8">
      <c r="A148" s="3" t="s">
        <v>172</v>
      </c>
      <c r="B148" s="3" t="s">
        <v>173</v>
      </c>
      <c r="C148" s="4">
        <v>6322254.7399439998</v>
      </c>
      <c r="D148" s="4">
        <v>6361933.5565499989</v>
      </c>
      <c r="E148" s="5">
        <v>6357613.6886413721</v>
      </c>
      <c r="F148" s="5">
        <v>6357613.6886413712</v>
      </c>
      <c r="G148" s="6">
        <f t="shared" si="4"/>
        <v>31039.080788742751</v>
      </c>
      <c r="H148" s="6">
        <f t="shared" si="5"/>
        <v>-4319.8679086277261</v>
      </c>
    </row>
    <row r="149" spans="1:8">
      <c r="A149" s="3" t="s">
        <v>172</v>
      </c>
      <c r="B149" s="3" t="s">
        <v>174</v>
      </c>
      <c r="C149" s="4">
        <v>6118205.1723221997</v>
      </c>
      <c r="D149" s="4">
        <v>6183921.4738598363</v>
      </c>
      <c r="E149" s="5">
        <v>4619830.5498672351</v>
      </c>
      <c r="F149" s="5">
        <v>4619830.5498672351</v>
      </c>
      <c r="G149" s="6">
        <f t="shared" si="4"/>
        <v>-3062465.5464475658</v>
      </c>
      <c r="H149" s="6">
        <f t="shared" si="5"/>
        <v>-1564090.9239926012</v>
      </c>
    </row>
    <row r="150" spans="1:8">
      <c r="A150" s="3" t="s">
        <v>172</v>
      </c>
      <c r="B150" s="3" t="s">
        <v>175</v>
      </c>
      <c r="C150" s="4">
        <v>16652990.408278314</v>
      </c>
      <c r="D150" s="4">
        <v>16837297.496023979</v>
      </c>
      <c r="E150" s="5">
        <v>17193206.678769533</v>
      </c>
      <c r="F150" s="5">
        <v>18130561.740289707</v>
      </c>
      <c r="G150" s="6">
        <f t="shared" si="4"/>
        <v>1833480.5147569478</v>
      </c>
      <c r="H150" s="6">
        <f t="shared" si="5"/>
        <v>1293264.2442657277</v>
      </c>
    </row>
    <row r="151" spans="1:8">
      <c r="A151" s="3" t="s">
        <v>172</v>
      </c>
      <c r="B151" s="3" t="s">
        <v>176</v>
      </c>
      <c r="C151" s="4">
        <v>14457946.003800001</v>
      </c>
      <c r="D151" s="4">
        <v>14720548.59</v>
      </c>
      <c r="E151" s="5">
        <v>11429824.727746166</v>
      </c>
      <c r="F151" s="5">
        <v>12035865.499369167</v>
      </c>
      <c r="G151" s="6">
        <f t="shared" si="4"/>
        <v>-5712804.3666846678</v>
      </c>
      <c r="H151" s="6">
        <f t="shared" si="5"/>
        <v>-2684683.0906308331</v>
      </c>
    </row>
    <row r="152" spans="1:8">
      <c r="A152" s="3" t="s">
        <v>177</v>
      </c>
      <c r="B152" s="3" t="s">
        <v>178</v>
      </c>
      <c r="C152" s="4">
        <v>8123732.8305937443</v>
      </c>
      <c r="D152" s="4">
        <v>8214993.5075366497</v>
      </c>
      <c r="E152" s="5">
        <v>5403227.4079885259</v>
      </c>
      <c r="F152" s="5">
        <v>5300537.0941613456</v>
      </c>
      <c r="G152" s="6">
        <f t="shared" si="4"/>
        <v>-5634961.8359805215</v>
      </c>
      <c r="H152" s="6">
        <f t="shared" si="5"/>
        <v>-2914456.4133753041</v>
      </c>
    </row>
    <row r="153" spans="1:8">
      <c r="A153" s="3" t="s">
        <v>177</v>
      </c>
      <c r="B153" s="3" t="s">
        <v>179</v>
      </c>
      <c r="C153" s="4">
        <v>4476554.4706004709</v>
      </c>
      <c r="D153" s="4">
        <v>4553245.423923281</v>
      </c>
      <c r="E153" s="5">
        <v>2326205.6662308844</v>
      </c>
      <c r="F153" s="5">
        <v>2219974.0375433844</v>
      </c>
      <c r="G153" s="6">
        <f t="shared" si="4"/>
        <v>-4483620.1907494823</v>
      </c>
      <c r="H153" s="6">
        <f t="shared" si="5"/>
        <v>-2333271.3863798967</v>
      </c>
    </row>
    <row r="154" spans="1:8">
      <c r="A154" s="3" t="s">
        <v>177</v>
      </c>
      <c r="B154" s="3" t="s">
        <v>180</v>
      </c>
      <c r="C154" s="4">
        <v>6891095.9309736909</v>
      </c>
      <c r="D154" s="4">
        <v>6975795.5694005284</v>
      </c>
      <c r="E154" s="5">
        <v>4996073.7242786828</v>
      </c>
      <c r="F154" s="5">
        <v>4927097.2053584168</v>
      </c>
      <c r="G154" s="6">
        <f t="shared" si="4"/>
        <v>-3943720.5707371198</v>
      </c>
      <c r="H154" s="6">
        <f t="shared" si="5"/>
        <v>-2048698.3640421117</v>
      </c>
    </row>
    <row r="155" spans="1:8">
      <c r="A155" s="3" t="s">
        <v>177</v>
      </c>
      <c r="B155" s="3" t="s">
        <v>181</v>
      </c>
      <c r="C155" s="4">
        <v>7800749.1422703071</v>
      </c>
      <c r="D155" s="4">
        <v>7879289.4459777959</v>
      </c>
      <c r="E155" s="5">
        <v>4391957.9016284561</v>
      </c>
      <c r="F155" s="5">
        <v>4118182.4222992891</v>
      </c>
      <c r="G155" s="6">
        <f t="shared" si="4"/>
        <v>-7169898.2643203586</v>
      </c>
      <c r="H155" s="6">
        <f t="shared" si="5"/>
        <v>-3761107.0236785067</v>
      </c>
    </row>
    <row r="156" spans="1:8">
      <c r="A156" s="3" t="s">
        <v>177</v>
      </c>
      <c r="B156" s="3" t="s">
        <v>182</v>
      </c>
      <c r="C156" s="4">
        <v>22511259.116312552</v>
      </c>
      <c r="D156" s="4">
        <v>23433074.408482034</v>
      </c>
      <c r="E156" s="5">
        <v>23966223.389587119</v>
      </c>
      <c r="F156" s="5">
        <v>24882556.07436613</v>
      </c>
      <c r="G156" s="6">
        <f t="shared" si="4"/>
        <v>2904445.9391586632</v>
      </c>
      <c r="H156" s="6">
        <f t="shared" si="5"/>
        <v>1449481.6658840962</v>
      </c>
    </row>
    <row r="157" spans="1:8">
      <c r="A157" s="3" t="s">
        <v>177</v>
      </c>
      <c r="B157" s="3" t="s">
        <v>183</v>
      </c>
      <c r="C157" s="4">
        <v>7737762.3331244998</v>
      </c>
      <c r="D157" s="4">
        <v>7834838.1486346563</v>
      </c>
      <c r="E157" s="5">
        <v>4317519.3720051721</v>
      </c>
      <c r="F157" s="5">
        <v>4317519.3720051721</v>
      </c>
      <c r="G157" s="6">
        <f t="shared" si="4"/>
        <v>-6937561.7377488129</v>
      </c>
      <c r="H157" s="6">
        <f t="shared" si="5"/>
        <v>-3517318.7766294843</v>
      </c>
    </row>
    <row r="158" spans="1:8">
      <c r="A158" s="3" t="s">
        <v>184</v>
      </c>
      <c r="B158" s="3" t="s">
        <v>185</v>
      </c>
      <c r="C158" s="4">
        <v>10584106.15612698</v>
      </c>
      <c r="D158" s="4">
        <v>10919935.293950705</v>
      </c>
      <c r="E158" s="5">
        <v>9350740.8537141252</v>
      </c>
      <c r="F158" s="5">
        <v>9350740.8537141252</v>
      </c>
      <c r="G158" s="6">
        <f t="shared" si="4"/>
        <v>-2802559.7426494323</v>
      </c>
      <c r="H158" s="6">
        <f t="shared" si="5"/>
        <v>-1569194.4402365796</v>
      </c>
    </row>
    <row r="159" spans="1:8">
      <c r="A159" s="3" t="s">
        <v>184</v>
      </c>
      <c r="B159" s="3" t="s">
        <v>186</v>
      </c>
      <c r="C159" s="4">
        <v>4251077.52537724</v>
      </c>
      <c r="D159" s="4">
        <v>4308579.4123885138</v>
      </c>
      <c r="E159" s="5">
        <v>4242393.2826647386</v>
      </c>
      <c r="F159" s="5">
        <v>4242393.2826647386</v>
      </c>
      <c r="G159" s="6">
        <f t="shared" si="4"/>
        <v>-74870.372436277568</v>
      </c>
      <c r="H159" s="6">
        <f t="shared" si="5"/>
        <v>-66186.129723775201</v>
      </c>
    </row>
    <row r="160" spans="1:8">
      <c r="A160" s="3" t="s">
        <v>184</v>
      </c>
      <c r="B160" s="3" t="s">
        <v>187</v>
      </c>
      <c r="C160" s="4">
        <v>4084372.5865799999</v>
      </c>
      <c r="D160" s="4">
        <v>4106024.1749999998</v>
      </c>
      <c r="E160" s="5">
        <v>4955154.3571105786</v>
      </c>
      <c r="F160" s="5">
        <v>5223812.4628401659</v>
      </c>
      <c r="G160" s="6">
        <f t="shared" si="4"/>
        <v>1988570.0583707448</v>
      </c>
      <c r="H160" s="6">
        <f t="shared" si="5"/>
        <v>1117788.2878401661</v>
      </c>
    </row>
    <row r="161" spans="1:8">
      <c r="A161" s="3" t="s">
        <v>184</v>
      </c>
      <c r="B161" s="3" t="s">
        <v>188</v>
      </c>
      <c r="C161" s="4">
        <v>10658124.437142329</v>
      </c>
      <c r="D161" s="4">
        <v>10804387.809017649</v>
      </c>
      <c r="E161" s="5">
        <v>9386233.7567367125</v>
      </c>
      <c r="F161" s="5">
        <v>9388804.4706735853</v>
      </c>
      <c r="G161" s="6">
        <f t="shared" si="4"/>
        <v>-2687474.0187496804</v>
      </c>
      <c r="H161" s="6">
        <f t="shared" si="5"/>
        <v>-1415583.3383440636</v>
      </c>
    </row>
    <row r="162" spans="1:8">
      <c r="A162" s="3" t="s">
        <v>184</v>
      </c>
      <c r="B162" s="3" t="s">
        <v>189</v>
      </c>
      <c r="C162" s="4">
        <v>26693453.335770003</v>
      </c>
      <c r="D162" s="4">
        <v>27483148.274999999</v>
      </c>
      <c r="E162" s="5">
        <v>28397063.819782969</v>
      </c>
      <c r="F162" s="5">
        <v>29933190.076169539</v>
      </c>
      <c r="G162" s="6">
        <f t="shared" si="4"/>
        <v>4153652.2851825058</v>
      </c>
      <c r="H162" s="6">
        <f t="shared" si="5"/>
        <v>2450041.8011695407</v>
      </c>
    </row>
    <row r="163" spans="1:8">
      <c r="A163" s="3" t="s">
        <v>184</v>
      </c>
      <c r="B163" s="3" t="s">
        <v>190</v>
      </c>
      <c r="C163" s="4">
        <v>6516914.6600381266</v>
      </c>
      <c r="D163" s="4">
        <v>6575496.0702879578</v>
      </c>
      <c r="E163" s="5">
        <v>6338721.5481748907</v>
      </c>
      <c r="F163" s="5">
        <v>6338721.5481748907</v>
      </c>
      <c r="G163" s="6">
        <f t="shared" si="4"/>
        <v>-414967.63397630304</v>
      </c>
      <c r="H163" s="6">
        <f t="shared" si="5"/>
        <v>-236774.5221130671</v>
      </c>
    </row>
    <row r="164" spans="1:8">
      <c r="A164" s="3" t="s">
        <v>184</v>
      </c>
      <c r="B164" s="3" t="s">
        <v>191</v>
      </c>
      <c r="C164" s="4">
        <v>51899723.421797343</v>
      </c>
      <c r="D164" s="4">
        <v>51805827.616812505</v>
      </c>
      <c r="E164" s="5">
        <v>53044338.171113417</v>
      </c>
      <c r="F164" s="5">
        <v>53105351.647910543</v>
      </c>
      <c r="G164" s="6">
        <f t="shared" si="4"/>
        <v>2444138.7804141194</v>
      </c>
      <c r="H164" s="6">
        <f t="shared" si="5"/>
        <v>1299524.031098038</v>
      </c>
    </row>
    <row r="165" spans="1:8">
      <c r="A165" s="3" t="s">
        <v>184</v>
      </c>
      <c r="B165" s="3" t="s">
        <v>192</v>
      </c>
      <c r="C165" s="4">
        <v>1710114.5319335999</v>
      </c>
      <c r="D165" s="4">
        <v>1713998.0583000004</v>
      </c>
      <c r="E165" s="5">
        <v>1395083.9977117698</v>
      </c>
      <c r="F165" s="5">
        <v>1395083.9977117698</v>
      </c>
      <c r="G165" s="6">
        <f t="shared" si="4"/>
        <v>-633944.59481006069</v>
      </c>
      <c r="H165" s="6">
        <f t="shared" si="5"/>
        <v>-318914.06058823061</v>
      </c>
    </row>
    <row r="166" spans="1:8">
      <c r="A166" s="3" t="s">
        <v>193</v>
      </c>
      <c r="B166" s="3" t="s">
        <v>194</v>
      </c>
      <c r="C166" s="4">
        <v>12123279.55917</v>
      </c>
      <c r="D166" s="4">
        <v>12142549.65</v>
      </c>
      <c r="E166" s="5">
        <v>11232477.837896097</v>
      </c>
      <c r="F166" s="5">
        <v>11232477.837896097</v>
      </c>
      <c r="G166" s="6">
        <f t="shared" si="4"/>
        <v>-1800873.5333778039</v>
      </c>
      <c r="H166" s="6">
        <f t="shared" si="5"/>
        <v>-910071.81210390292</v>
      </c>
    </row>
    <row r="167" spans="1:8">
      <c r="A167" s="3" t="s">
        <v>193</v>
      </c>
      <c r="B167" s="3" t="s">
        <v>195</v>
      </c>
      <c r="C167" s="4">
        <v>14028511.785388522</v>
      </c>
      <c r="D167" s="4">
        <v>14269666.754898649</v>
      </c>
      <c r="E167" s="5">
        <v>16930665.151350915</v>
      </c>
      <c r="F167" s="5">
        <v>17221483.582331479</v>
      </c>
      <c r="G167" s="6">
        <f t="shared" si="4"/>
        <v>5853970.1933952235</v>
      </c>
      <c r="H167" s="6">
        <f t="shared" si="5"/>
        <v>2951816.8274328299</v>
      </c>
    </row>
    <row r="168" spans="1:8">
      <c r="A168" s="3" t="s">
        <v>196</v>
      </c>
      <c r="B168" s="3" t="s">
        <v>197</v>
      </c>
      <c r="C168" s="4">
        <v>5204021.1512639998</v>
      </c>
      <c r="D168" s="4">
        <v>5242478.8976999996</v>
      </c>
      <c r="E168" s="5">
        <v>4129122.9654666507</v>
      </c>
      <c r="F168" s="5">
        <v>4354099.1262709508</v>
      </c>
      <c r="G168" s="6">
        <f t="shared" si="4"/>
        <v>-1963277.9572263975</v>
      </c>
      <c r="H168" s="6">
        <f t="shared" si="5"/>
        <v>-888379.77142904885</v>
      </c>
    </row>
    <row r="169" spans="1:8">
      <c r="A169" s="3" t="s">
        <v>196</v>
      </c>
      <c r="B169" s="3" t="s">
        <v>198</v>
      </c>
      <c r="C169" s="4">
        <v>16246293.178285634</v>
      </c>
      <c r="D169" s="4">
        <v>16312006.073249999</v>
      </c>
      <c r="E169" s="5">
        <v>18892519.03407634</v>
      </c>
      <c r="F169" s="5">
        <v>19920858.540738944</v>
      </c>
      <c r="G169" s="6">
        <f t="shared" si="4"/>
        <v>6255078.3232796565</v>
      </c>
      <c r="H169" s="6">
        <f t="shared" si="5"/>
        <v>3608852.4674889445</v>
      </c>
    </row>
    <row r="170" spans="1:8">
      <c r="A170" s="3" t="s">
        <v>196</v>
      </c>
      <c r="B170" s="3" t="s">
        <v>199</v>
      </c>
      <c r="C170" s="4">
        <v>322790638.60631424</v>
      </c>
      <c r="D170" s="4">
        <v>339959822.26498473</v>
      </c>
      <c r="E170" s="5">
        <v>342526037.70634723</v>
      </c>
      <c r="F170" s="5">
        <v>355306977.4727481</v>
      </c>
      <c r="G170" s="6">
        <f t="shared" si="4"/>
        <v>35082554.30779624</v>
      </c>
      <c r="H170" s="6">
        <f t="shared" si="5"/>
        <v>15347155.207763374</v>
      </c>
    </row>
    <row r="171" spans="1:8">
      <c r="A171" s="3" t="s">
        <v>196</v>
      </c>
      <c r="B171" s="3" t="s">
        <v>200</v>
      </c>
      <c r="C171" s="4">
        <v>28812696.095430002</v>
      </c>
      <c r="D171" s="4">
        <v>29359797.060000002</v>
      </c>
      <c r="E171" s="5">
        <v>20805282.757550493</v>
      </c>
      <c r="F171" s="5">
        <v>21935192.71424643</v>
      </c>
      <c r="G171" s="6">
        <f t="shared" si="4"/>
        <v>-15432017.683633082</v>
      </c>
      <c r="H171" s="6">
        <f t="shared" si="5"/>
        <v>-7424604.3457535729</v>
      </c>
    </row>
    <row r="172" spans="1:8">
      <c r="A172" s="3" t="s">
        <v>196</v>
      </c>
      <c r="B172" s="3" t="s">
        <v>201</v>
      </c>
      <c r="C172" s="4">
        <v>18602361.468989998</v>
      </c>
      <c r="D172" s="4">
        <v>18814640.400600001</v>
      </c>
      <c r="E172" s="5">
        <v>14836876.875033902</v>
      </c>
      <c r="F172" s="5">
        <v>15638905.218295744</v>
      </c>
      <c r="G172" s="6">
        <f t="shared" si="4"/>
        <v>-6941219.7762603536</v>
      </c>
      <c r="H172" s="6">
        <f t="shared" si="5"/>
        <v>-3175735.1823042575</v>
      </c>
    </row>
    <row r="173" spans="1:8">
      <c r="A173" s="3" t="s">
        <v>196</v>
      </c>
      <c r="B173" s="3" t="s">
        <v>202</v>
      </c>
      <c r="C173" s="4">
        <v>3936536.0474075996</v>
      </c>
      <c r="D173" s="4">
        <v>3996601.1118000001</v>
      </c>
      <c r="E173" s="5">
        <v>1484030.2861249999</v>
      </c>
      <c r="F173" s="5">
        <v>1484030.2861249999</v>
      </c>
      <c r="G173" s="6">
        <f t="shared" si="4"/>
        <v>-4965076.5869576</v>
      </c>
      <c r="H173" s="6">
        <f t="shared" si="5"/>
        <v>-2512570.8256750004</v>
      </c>
    </row>
    <row r="174" spans="1:8">
      <c r="A174" s="3" t="s">
        <v>196</v>
      </c>
      <c r="B174" s="3" t="s">
        <v>203</v>
      </c>
      <c r="C174" s="4">
        <v>36557841.776430003</v>
      </c>
      <c r="D174" s="4">
        <v>36539922.870000005</v>
      </c>
      <c r="E174" s="5">
        <v>41176001.536353692</v>
      </c>
      <c r="F174" s="5">
        <v>43433444.120125756</v>
      </c>
      <c r="G174" s="6">
        <f t="shared" si="4"/>
        <v>11511681.010049433</v>
      </c>
      <c r="H174" s="6">
        <f t="shared" si="5"/>
        <v>6893521.2501257509</v>
      </c>
    </row>
    <row r="175" spans="1:8">
      <c r="A175" s="3" t="s">
        <v>196</v>
      </c>
      <c r="B175" s="3" t="s">
        <v>204</v>
      </c>
      <c r="C175" s="4">
        <v>20370279.2212811</v>
      </c>
      <c r="D175" s="4">
        <v>21012267.973022729</v>
      </c>
      <c r="E175" s="5">
        <v>23936663.274777401</v>
      </c>
      <c r="F175" s="5">
        <v>25244591.613858663</v>
      </c>
      <c r="G175" s="6">
        <f t="shared" si="4"/>
        <v>7798707.694332242</v>
      </c>
      <c r="H175" s="6">
        <f t="shared" si="5"/>
        <v>4232323.6408359334</v>
      </c>
    </row>
    <row r="176" spans="1:8">
      <c r="A176" s="3" t="s">
        <v>196</v>
      </c>
      <c r="B176" s="3" t="s">
        <v>205</v>
      </c>
      <c r="C176" s="4">
        <v>54590423.858100004</v>
      </c>
      <c r="D176" s="4">
        <v>55100262.029999994</v>
      </c>
      <c r="E176" s="5">
        <v>49886323.202340171</v>
      </c>
      <c r="F176" s="5">
        <v>52596107.513683461</v>
      </c>
      <c r="G176" s="6">
        <f t="shared" si="4"/>
        <v>-7208255.1720763743</v>
      </c>
      <c r="H176" s="6">
        <f t="shared" si="5"/>
        <v>-2504154.5163165331</v>
      </c>
    </row>
    <row r="177" spans="1:8">
      <c r="A177" s="3" t="s">
        <v>196</v>
      </c>
      <c r="B177" s="3" t="s">
        <v>206</v>
      </c>
      <c r="C177" s="4">
        <v>3570282.3545461129</v>
      </c>
      <c r="D177" s="4">
        <v>3612729.5746491826</v>
      </c>
      <c r="E177" s="5">
        <v>3579510.3423964642</v>
      </c>
      <c r="F177" s="5">
        <v>3772257.4003207032</v>
      </c>
      <c r="G177" s="6">
        <f t="shared" si="4"/>
        <v>168755.81352187134</v>
      </c>
      <c r="H177" s="6">
        <f t="shared" si="5"/>
        <v>159527.82567152055</v>
      </c>
    </row>
    <row r="178" spans="1:8">
      <c r="A178" s="3" t="s">
        <v>196</v>
      </c>
      <c r="B178" s="3" t="s">
        <v>207</v>
      </c>
      <c r="C178" s="4">
        <v>31618271.157085236</v>
      </c>
      <c r="D178" s="4">
        <v>31723020.202959213</v>
      </c>
      <c r="E178" s="5">
        <v>37617993.391173974</v>
      </c>
      <c r="F178" s="5">
        <v>39670242.206513762</v>
      </c>
      <c r="G178" s="6">
        <f t="shared" si="4"/>
        <v>13946944.237643287</v>
      </c>
      <c r="H178" s="6">
        <f t="shared" si="5"/>
        <v>7947222.0035545491</v>
      </c>
    </row>
    <row r="179" spans="1:8">
      <c r="A179" s="3" t="s">
        <v>196</v>
      </c>
      <c r="B179" s="3" t="s">
        <v>208</v>
      </c>
      <c r="C179" s="4">
        <v>118153600.6835662</v>
      </c>
      <c r="D179" s="4">
        <v>121789717.28264397</v>
      </c>
      <c r="E179" s="5">
        <v>133370488.67276809</v>
      </c>
      <c r="F179" s="5">
        <v>140595488.66670683</v>
      </c>
      <c r="G179" s="6">
        <f t="shared" si="4"/>
        <v>34022659.37326473</v>
      </c>
      <c r="H179" s="6">
        <f t="shared" si="5"/>
        <v>18805771.384062856</v>
      </c>
    </row>
    <row r="180" spans="1:8">
      <c r="A180" s="3" t="s">
        <v>196</v>
      </c>
      <c r="B180" s="3" t="s">
        <v>209</v>
      </c>
      <c r="C180" s="4">
        <v>6825444.9316443</v>
      </c>
      <c r="D180" s="4">
        <v>6986870.0170500008</v>
      </c>
      <c r="E180" s="5">
        <v>3408595.3835499994</v>
      </c>
      <c r="F180" s="5">
        <v>3408595.3835499994</v>
      </c>
      <c r="G180" s="6">
        <f t="shared" si="4"/>
        <v>-6995124.181594301</v>
      </c>
      <c r="H180" s="6">
        <f t="shared" si="5"/>
        <v>-3578274.6335000014</v>
      </c>
    </row>
    <row r="181" spans="1:8">
      <c r="A181" s="3" t="s">
        <v>196</v>
      </c>
      <c r="B181" s="3" t="s">
        <v>210</v>
      </c>
      <c r="C181" s="4">
        <v>42642083.945851043</v>
      </c>
      <c r="D181" s="4">
        <v>43072751.663852394</v>
      </c>
      <c r="E181" s="5">
        <v>44192972.814783208</v>
      </c>
      <c r="F181" s="5">
        <v>46581550.6017057</v>
      </c>
      <c r="G181" s="6">
        <f t="shared" si="4"/>
        <v>5059687.8067854792</v>
      </c>
      <c r="H181" s="6">
        <f t="shared" si="5"/>
        <v>3508798.9378533065</v>
      </c>
    </row>
    <row r="182" spans="1:8">
      <c r="A182" s="3" t="s">
        <v>196</v>
      </c>
      <c r="B182" s="3" t="s">
        <v>211</v>
      </c>
      <c r="C182" s="4">
        <v>20664820.145580001</v>
      </c>
      <c r="D182" s="4">
        <v>21291327.254999999</v>
      </c>
      <c r="E182" s="5">
        <v>26019746.892313249</v>
      </c>
      <c r="F182" s="5">
        <v>27443114.691821773</v>
      </c>
      <c r="G182" s="6">
        <f t="shared" si="4"/>
        <v>11506714.183555022</v>
      </c>
      <c r="H182" s="6">
        <f t="shared" si="5"/>
        <v>6151787.4368217736</v>
      </c>
    </row>
    <row r="183" spans="1:8">
      <c r="A183" s="3" t="s">
        <v>196</v>
      </c>
      <c r="B183" s="3" t="s">
        <v>212</v>
      </c>
      <c r="C183" s="4">
        <v>34206824.1442746</v>
      </c>
      <c r="D183" s="4">
        <v>34998780.974849999</v>
      </c>
      <c r="E183" s="5">
        <v>24517421.914831426</v>
      </c>
      <c r="F183" s="5">
        <v>24456858.132110626</v>
      </c>
      <c r="G183" s="6">
        <f t="shared" si="4"/>
        <v>-20231325.072182536</v>
      </c>
      <c r="H183" s="6">
        <f t="shared" si="5"/>
        <v>-10541922.842739373</v>
      </c>
    </row>
    <row r="184" spans="1:8">
      <c r="A184" s="3" t="s">
        <v>213</v>
      </c>
      <c r="B184" s="3" t="s">
        <v>214</v>
      </c>
      <c r="C184" s="4">
        <v>6240999.4813140007</v>
      </c>
      <c r="D184" s="4">
        <v>6180113.827800001</v>
      </c>
      <c r="E184" s="5">
        <v>5420455.7890323307</v>
      </c>
      <c r="F184" s="5">
        <v>5497460.5673322063</v>
      </c>
      <c r="G184" s="6">
        <f t="shared" si="4"/>
        <v>-1503196.9527494647</v>
      </c>
      <c r="H184" s="6">
        <f t="shared" si="5"/>
        <v>-682653.26046779472</v>
      </c>
    </row>
    <row r="185" spans="1:8">
      <c r="A185" s="3" t="s">
        <v>213</v>
      </c>
      <c r="B185" s="3" t="s">
        <v>215</v>
      </c>
      <c r="C185" s="4">
        <v>5786840.0898150969</v>
      </c>
      <c r="D185" s="4">
        <v>5816063.4468188919</v>
      </c>
      <c r="E185" s="5">
        <v>4927137.3856777465</v>
      </c>
      <c r="F185" s="5">
        <v>4927137.3856777474</v>
      </c>
      <c r="G185" s="6">
        <f t="shared" si="4"/>
        <v>-1748628.765278494</v>
      </c>
      <c r="H185" s="6">
        <f t="shared" si="5"/>
        <v>-888926.06114114448</v>
      </c>
    </row>
    <row r="186" spans="1:8">
      <c r="A186" s="3" t="s">
        <v>213</v>
      </c>
      <c r="B186" s="3" t="s">
        <v>216</v>
      </c>
      <c r="C186" s="4">
        <v>2908561.971328299</v>
      </c>
      <c r="D186" s="4">
        <v>3012791.7290197094</v>
      </c>
      <c r="E186" s="5">
        <v>3387202.8938106135</v>
      </c>
      <c r="F186" s="5">
        <v>3386057.7272641696</v>
      </c>
      <c r="G186" s="6">
        <f t="shared" si="4"/>
        <v>851906.92072677426</v>
      </c>
      <c r="H186" s="6">
        <f t="shared" si="5"/>
        <v>373265.99824446021</v>
      </c>
    </row>
    <row r="187" spans="1:8">
      <c r="A187" s="3" t="s">
        <v>213</v>
      </c>
      <c r="B187" s="3" t="s">
        <v>217</v>
      </c>
      <c r="C187" s="4">
        <v>2412656.0630278862</v>
      </c>
      <c r="D187" s="4">
        <v>2447284.3988090549</v>
      </c>
      <c r="E187" s="5">
        <v>2141308.4022019547</v>
      </c>
      <c r="F187" s="5">
        <v>2134581.0513026305</v>
      </c>
      <c r="G187" s="6">
        <f t="shared" si="4"/>
        <v>-584051.00833235681</v>
      </c>
      <c r="H187" s="6">
        <f t="shared" si="5"/>
        <v>-312703.34750642441</v>
      </c>
    </row>
    <row r="188" spans="1:8">
      <c r="A188" s="3" t="s">
        <v>213</v>
      </c>
      <c r="B188" s="3" t="s">
        <v>218</v>
      </c>
      <c r="C188" s="4">
        <v>7977594.93102</v>
      </c>
      <c r="D188" s="4">
        <v>8131821.5549999997</v>
      </c>
      <c r="E188" s="5">
        <v>7214722.9172559334</v>
      </c>
      <c r="F188" s="5">
        <v>7228622.9728505239</v>
      </c>
      <c r="G188" s="6">
        <f t="shared" si="4"/>
        <v>-1666070.5959135406</v>
      </c>
      <c r="H188" s="6">
        <f t="shared" si="5"/>
        <v>-903198.58214947581</v>
      </c>
    </row>
    <row r="189" spans="1:8">
      <c r="A189" s="3" t="s">
        <v>213</v>
      </c>
      <c r="B189" s="3" t="s">
        <v>219</v>
      </c>
      <c r="C189" s="4">
        <v>5688193.5332312956</v>
      </c>
      <c r="D189" s="4">
        <v>5722082.6308387499</v>
      </c>
      <c r="E189" s="5">
        <v>5523384.9157964149</v>
      </c>
      <c r="F189" s="5">
        <v>5544088.1116602663</v>
      </c>
      <c r="G189" s="6">
        <f t="shared" si="4"/>
        <v>-342803.1366133634</v>
      </c>
      <c r="H189" s="6">
        <f t="shared" si="5"/>
        <v>-177994.51917848364</v>
      </c>
    </row>
    <row r="190" spans="1:8">
      <c r="A190" s="3" t="s">
        <v>213</v>
      </c>
      <c r="B190" s="3" t="s">
        <v>220</v>
      </c>
      <c r="C190" s="4">
        <v>9976950.4528287668</v>
      </c>
      <c r="D190" s="4">
        <v>10002990.297453489</v>
      </c>
      <c r="E190" s="5">
        <v>11390070.174857419</v>
      </c>
      <c r="F190" s="5">
        <v>11462239.323021039</v>
      </c>
      <c r="G190" s="6">
        <f t="shared" si="4"/>
        <v>2872368.7475962006</v>
      </c>
      <c r="H190" s="6">
        <f t="shared" si="5"/>
        <v>1459249.0255675502</v>
      </c>
    </row>
    <row r="191" spans="1:8">
      <c r="A191" s="3" t="s">
        <v>221</v>
      </c>
      <c r="B191" s="3" t="s">
        <v>222</v>
      </c>
      <c r="C191" s="4">
        <v>13238534.21036192</v>
      </c>
      <c r="D191" s="4">
        <v>13267953.608953279</v>
      </c>
      <c r="E191" s="5">
        <v>11858999.770522855</v>
      </c>
      <c r="F191" s="5">
        <v>11858999.770522857</v>
      </c>
      <c r="G191" s="6">
        <f t="shared" si="4"/>
        <v>-2788488.2782694884</v>
      </c>
      <c r="H191" s="6">
        <f t="shared" si="5"/>
        <v>-1408953.8384304214</v>
      </c>
    </row>
    <row r="192" spans="1:8">
      <c r="A192" s="3" t="s">
        <v>221</v>
      </c>
      <c r="B192" s="3" t="s">
        <v>223</v>
      </c>
      <c r="C192" s="4">
        <v>13971679.59993</v>
      </c>
      <c r="D192" s="4">
        <v>14192616.734999999</v>
      </c>
      <c r="E192" s="5">
        <v>11582859.839610619</v>
      </c>
      <c r="F192" s="5">
        <v>11582859.839610619</v>
      </c>
      <c r="G192" s="6">
        <f t="shared" si="4"/>
        <v>-4998576.65570876</v>
      </c>
      <c r="H192" s="6">
        <f t="shared" si="5"/>
        <v>-2609756.8953893799</v>
      </c>
    </row>
    <row r="193" spans="1:8">
      <c r="A193" s="3" t="s">
        <v>224</v>
      </c>
      <c r="B193" s="3" t="s">
        <v>225</v>
      </c>
      <c r="C193" s="4">
        <v>4622224.749368906</v>
      </c>
      <c r="D193" s="4">
        <v>4664559.2201369032</v>
      </c>
      <c r="E193" s="5">
        <v>4564090.9431102322</v>
      </c>
      <c r="F193" s="5">
        <v>4564090.9431102332</v>
      </c>
      <c r="G193" s="6">
        <f t="shared" si="4"/>
        <v>-158602.0832853429</v>
      </c>
      <c r="H193" s="6">
        <f t="shared" si="5"/>
        <v>-100468.27702667005</v>
      </c>
    </row>
    <row r="194" spans="1:8">
      <c r="A194" s="3" t="s">
        <v>224</v>
      </c>
      <c r="B194" s="3" t="s">
        <v>226</v>
      </c>
      <c r="C194" s="4">
        <v>5583425.5589014422</v>
      </c>
      <c r="D194" s="4">
        <v>5692504.7192565268</v>
      </c>
      <c r="E194" s="5">
        <v>3658038.9985815939</v>
      </c>
      <c r="F194" s="5">
        <v>3467656.7363295099</v>
      </c>
      <c r="G194" s="6">
        <f t="shared" si="4"/>
        <v>-4150234.5432468643</v>
      </c>
      <c r="H194" s="6">
        <f t="shared" si="5"/>
        <v>-2224847.9829270169</v>
      </c>
    </row>
    <row r="195" spans="1:8">
      <c r="A195" s="3" t="s">
        <v>224</v>
      </c>
      <c r="B195" s="3" t="s">
        <v>227</v>
      </c>
      <c r="C195" s="4">
        <v>8849453.4753495008</v>
      </c>
      <c r="D195" s="4">
        <v>9004997.8078500014</v>
      </c>
      <c r="E195" s="5">
        <v>5266503.7092248891</v>
      </c>
      <c r="F195" s="5">
        <v>5200733.4746737871</v>
      </c>
      <c r="G195" s="6">
        <f t="shared" ref="G195:G258" si="6">(E195+F195)-(C195+D195)</f>
        <v>-7387214.0993008278</v>
      </c>
      <c r="H195" s="6">
        <f t="shared" ref="H195:H258" si="7">F195-D195</f>
        <v>-3804264.3331762142</v>
      </c>
    </row>
    <row r="196" spans="1:8">
      <c r="A196" s="3" t="s">
        <v>224</v>
      </c>
      <c r="B196" s="3" t="s">
        <v>228</v>
      </c>
      <c r="C196" s="4">
        <v>8177222.8926491998</v>
      </c>
      <c r="D196" s="4">
        <v>8323325.8762499997</v>
      </c>
      <c r="E196" s="5">
        <v>3545224.7377389977</v>
      </c>
      <c r="F196" s="5">
        <v>3545224.7377389972</v>
      </c>
      <c r="G196" s="6">
        <f t="shared" si="6"/>
        <v>-9410099.2934212033</v>
      </c>
      <c r="H196" s="6">
        <f t="shared" si="7"/>
        <v>-4778101.1385110021</v>
      </c>
    </row>
    <row r="197" spans="1:8">
      <c r="A197" s="3" t="s">
        <v>224</v>
      </c>
      <c r="B197" s="3" t="s">
        <v>229</v>
      </c>
      <c r="C197" s="4">
        <v>1885245.4599798522</v>
      </c>
      <c r="D197" s="4">
        <v>1922217.2957517339</v>
      </c>
      <c r="E197" s="5">
        <v>1048117.81725</v>
      </c>
      <c r="F197" s="5">
        <v>1048117.8172500001</v>
      </c>
      <c r="G197" s="6">
        <f t="shared" si="6"/>
        <v>-1711227.1212315862</v>
      </c>
      <c r="H197" s="6">
        <f t="shared" si="7"/>
        <v>-874099.47850173386</v>
      </c>
    </row>
    <row r="198" spans="1:8">
      <c r="A198" s="3" t="s">
        <v>224</v>
      </c>
      <c r="B198" s="3" t="s">
        <v>230</v>
      </c>
      <c r="C198" s="4">
        <v>4592389.6490107188</v>
      </c>
      <c r="D198" s="4">
        <v>4631657.2027863739</v>
      </c>
      <c r="E198" s="5">
        <v>3242334.2447500001</v>
      </c>
      <c r="F198" s="5">
        <v>3242334.2447499996</v>
      </c>
      <c r="G198" s="6">
        <f t="shared" si="6"/>
        <v>-2739378.3622970935</v>
      </c>
      <c r="H198" s="6">
        <f t="shared" si="7"/>
        <v>-1389322.9580363743</v>
      </c>
    </row>
    <row r="199" spans="1:8">
      <c r="A199" s="3" t="s">
        <v>231</v>
      </c>
      <c r="B199" s="3" t="s">
        <v>232</v>
      </c>
      <c r="C199" s="4">
        <v>15035547.874288555</v>
      </c>
      <c r="D199" s="4">
        <v>15183799.596779268</v>
      </c>
      <c r="E199" s="5">
        <v>12885628.771364912</v>
      </c>
      <c r="F199" s="5">
        <v>13588658.44007808</v>
      </c>
      <c r="G199" s="6">
        <f t="shared" si="6"/>
        <v>-3745060.2596248314</v>
      </c>
      <c r="H199" s="6">
        <f t="shared" si="7"/>
        <v>-1595141.1567011885</v>
      </c>
    </row>
    <row r="200" spans="1:8">
      <c r="A200" s="3" t="s">
        <v>231</v>
      </c>
      <c r="B200" s="3" t="s">
        <v>233</v>
      </c>
      <c r="C200" s="4">
        <v>3248503.0647167503</v>
      </c>
      <c r="D200" s="4">
        <v>3242523.059964953</v>
      </c>
      <c r="E200" s="5">
        <v>2401679.5216377494</v>
      </c>
      <c r="F200" s="5">
        <v>2401679.5216377494</v>
      </c>
      <c r="G200" s="6">
        <f t="shared" si="6"/>
        <v>-1687667.081406205</v>
      </c>
      <c r="H200" s="6">
        <f t="shared" si="7"/>
        <v>-840843.5383272036</v>
      </c>
    </row>
    <row r="201" spans="1:8">
      <c r="A201" s="3" t="s">
        <v>231</v>
      </c>
      <c r="B201" s="3" t="s">
        <v>234</v>
      </c>
      <c r="C201" s="4">
        <v>21612535.8496476</v>
      </c>
      <c r="D201" s="4">
        <v>21732504.243449997</v>
      </c>
      <c r="E201" s="5">
        <v>21217154.005880702</v>
      </c>
      <c r="F201" s="5">
        <v>21316720.326384079</v>
      </c>
      <c r="G201" s="6">
        <f t="shared" si="6"/>
        <v>-811165.76083281636</v>
      </c>
      <c r="H201" s="6">
        <f t="shared" si="7"/>
        <v>-415783.91706591845</v>
      </c>
    </row>
    <row r="202" spans="1:8">
      <c r="A202" s="3" t="s">
        <v>231</v>
      </c>
      <c r="B202" s="3" t="s">
        <v>235</v>
      </c>
      <c r="C202" s="4">
        <v>6635886.8978861403</v>
      </c>
      <c r="D202" s="4">
        <v>6655735.4250981817</v>
      </c>
      <c r="E202" s="5">
        <v>5335628.4970563492</v>
      </c>
      <c r="F202" s="5">
        <v>5335628.4970563482</v>
      </c>
      <c r="G202" s="6">
        <f t="shared" si="6"/>
        <v>-2620365.3288716264</v>
      </c>
      <c r="H202" s="6">
        <f t="shared" si="7"/>
        <v>-1320106.9280418335</v>
      </c>
    </row>
    <row r="203" spans="1:8">
      <c r="A203" s="3" t="s">
        <v>231</v>
      </c>
      <c r="B203" s="3" t="s">
        <v>236</v>
      </c>
      <c r="C203" s="4">
        <v>7582389.3794047507</v>
      </c>
      <c r="D203" s="4">
        <v>7635003.3627075851</v>
      </c>
      <c r="E203" s="5">
        <v>5794960.5268345</v>
      </c>
      <c r="F203" s="5">
        <v>5717062.2965594549</v>
      </c>
      <c r="G203" s="6">
        <f t="shared" si="6"/>
        <v>-3705369.918718379</v>
      </c>
      <c r="H203" s="6">
        <f t="shared" si="7"/>
        <v>-1917941.0661481302</v>
      </c>
    </row>
    <row r="204" spans="1:8">
      <c r="A204" s="3" t="s">
        <v>231</v>
      </c>
      <c r="B204" s="3" t="s">
        <v>237</v>
      </c>
      <c r="C204" s="4">
        <v>22410949.252036795</v>
      </c>
      <c r="D204" s="4">
        <v>22498524.69973956</v>
      </c>
      <c r="E204" s="5">
        <v>21796085.528951321</v>
      </c>
      <c r="F204" s="5">
        <v>21810159.996311247</v>
      </c>
      <c r="G204" s="6">
        <f t="shared" si="6"/>
        <v>-1303228.4265137911</v>
      </c>
      <c r="H204" s="6">
        <f t="shared" si="7"/>
        <v>-688364.70342831314</v>
      </c>
    </row>
    <row r="205" spans="1:8">
      <c r="A205" s="3" t="s">
        <v>231</v>
      </c>
      <c r="B205" s="3" t="s">
        <v>238</v>
      </c>
      <c r="C205" s="4">
        <v>1569955.0744558801</v>
      </c>
      <c r="D205" s="4">
        <v>1589841.7811037735</v>
      </c>
      <c r="E205" s="5">
        <v>1399788.5510332072</v>
      </c>
      <c r="F205" s="5">
        <v>1436407.4085846199</v>
      </c>
      <c r="G205" s="6">
        <f t="shared" si="6"/>
        <v>-323600.89594182651</v>
      </c>
      <c r="H205" s="6">
        <f t="shared" si="7"/>
        <v>-153434.37251915364</v>
      </c>
    </row>
    <row r="206" spans="1:8">
      <c r="A206" s="3" t="s">
        <v>239</v>
      </c>
      <c r="B206" s="3" t="s">
        <v>240</v>
      </c>
      <c r="C206" s="4">
        <v>14664449.483374586</v>
      </c>
      <c r="D206" s="4">
        <v>15267930.582398718</v>
      </c>
      <c r="E206" s="5">
        <v>12875148.998813933</v>
      </c>
      <c r="F206" s="5">
        <v>12875148.998813933</v>
      </c>
      <c r="G206" s="6">
        <f t="shared" si="6"/>
        <v>-4182082.068145439</v>
      </c>
      <c r="H206" s="6">
        <f t="shared" si="7"/>
        <v>-2392781.5835847855</v>
      </c>
    </row>
    <row r="207" spans="1:8">
      <c r="A207" s="3" t="s">
        <v>239</v>
      </c>
      <c r="B207" s="3" t="s">
        <v>241</v>
      </c>
      <c r="C207" s="4">
        <v>7412540.6374906413</v>
      </c>
      <c r="D207" s="4">
        <v>7747481.579465867</v>
      </c>
      <c r="E207" s="5">
        <v>5760927.7220282443</v>
      </c>
      <c r="F207" s="5">
        <v>5760927.7220282443</v>
      </c>
      <c r="G207" s="6">
        <f t="shared" si="6"/>
        <v>-3638166.7729000188</v>
      </c>
      <c r="H207" s="6">
        <f t="shared" si="7"/>
        <v>-1986553.8574376227</v>
      </c>
    </row>
    <row r="208" spans="1:8">
      <c r="A208" s="3" t="s">
        <v>239</v>
      </c>
      <c r="B208" s="3" t="s">
        <v>242</v>
      </c>
      <c r="C208" s="4">
        <v>11055245.426134951</v>
      </c>
      <c r="D208" s="4">
        <v>11470552.287986841</v>
      </c>
      <c r="E208" s="5">
        <v>8745542.718389295</v>
      </c>
      <c r="F208" s="5">
        <v>8745542.718389295</v>
      </c>
      <c r="G208" s="6">
        <f t="shared" si="6"/>
        <v>-5034712.2773432024</v>
      </c>
      <c r="H208" s="6">
        <f t="shared" si="7"/>
        <v>-2725009.569597546</v>
      </c>
    </row>
    <row r="209" spans="1:8">
      <c r="A209" s="3" t="s">
        <v>243</v>
      </c>
      <c r="B209" s="3" t="s">
        <v>244</v>
      </c>
      <c r="C209" s="4">
        <v>199202687.2790643</v>
      </c>
      <c r="D209" s="4">
        <v>200822734.84020001</v>
      </c>
      <c r="E209" s="5">
        <v>198165947.7810812</v>
      </c>
      <c r="F209" s="5">
        <v>198434399.53829587</v>
      </c>
      <c r="G209" s="6">
        <f t="shared" si="6"/>
        <v>-3425074.7998872399</v>
      </c>
      <c r="H209" s="6">
        <f t="shared" si="7"/>
        <v>-2388335.3019041419</v>
      </c>
    </row>
    <row r="210" spans="1:8">
      <c r="A210" s="3" t="s">
        <v>243</v>
      </c>
      <c r="B210" s="3" t="s">
        <v>245</v>
      </c>
      <c r="C210" s="4">
        <v>4414332.4473650716</v>
      </c>
      <c r="D210" s="4">
        <v>4500349.9083937621</v>
      </c>
      <c r="E210" s="5">
        <v>3363928.409482609</v>
      </c>
      <c r="F210" s="5">
        <v>3363928.409482609</v>
      </c>
      <c r="G210" s="6">
        <f t="shared" si="6"/>
        <v>-2186825.5367936166</v>
      </c>
      <c r="H210" s="6">
        <f t="shared" si="7"/>
        <v>-1136421.4989111531</v>
      </c>
    </row>
    <row r="211" spans="1:8">
      <c r="A211" s="3" t="s">
        <v>243</v>
      </c>
      <c r="B211" s="3" t="s">
        <v>246</v>
      </c>
      <c r="C211" s="4">
        <v>7134913.1504382743</v>
      </c>
      <c r="D211" s="4">
        <v>7162825.9971290827</v>
      </c>
      <c r="E211" s="5">
        <v>7265243.9505532607</v>
      </c>
      <c r="F211" s="5">
        <v>7663236.4965664418</v>
      </c>
      <c r="G211" s="6">
        <f t="shared" si="6"/>
        <v>630741.29955234379</v>
      </c>
      <c r="H211" s="6">
        <f t="shared" si="7"/>
        <v>500410.49943735916</v>
      </c>
    </row>
    <row r="212" spans="1:8">
      <c r="A212" s="3" t="s">
        <v>243</v>
      </c>
      <c r="B212" s="3" t="s">
        <v>247</v>
      </c>
      <c r="C212" s="4">
        <v>23271425.694289498</v>
      </c>
      <c r="D212" s="4">
        <v>23420190.964500003</v>
      </c>
      <c r="E212" s="5">
        <v>18200242.310498089</v>
      </c>
      <c r="F212" s="5">
        <v>18200242.310498089</v>
      </c>
      <c r="G212" s="6">
        <f t="shared" si="6"/>
        <v>-10291132.037793323</v>
      </c>
      <c r="H212" s="6">
        <f t="shared" si="7"/>
        <v>-5219948.654001914</v>
      </c>
    </row>
    <row r="213" spans="1:8">
      <c r="A213" s="3" t="s">
        <v>243</v>
      </c>
      <c r="B213" s="3" t="s">
        <v>248</v>
      </c>
      <c r="C213" s="4">
        <v>2642580.8539728001</v>
      </c>
      <c r="D213" s="4">
        <v>2662070.0089500002</v>
      </c>
      <c r="E213" s="5">
        <v>1362871.2715896126</v>
      </c>
      <c r="F213" s="5">
        <v>1297490.4770062498</v>
      </c>
      <c r="G213" s="6">
        <f t="shared" si="6"/>
        <v>-2644289.1143269381</v>
      </c>
      <c r="H213" s="6">
        <f t="shared" si="7"/>
        <v>-1364579.5319437503</v>
      </c>
    </row>
    <row r="214" spans="1:8">
      <c r="A214" s="3" t="s">
        <v>243</v>
      </c>
      <c r="B214" s="3" t="s">
        <v>249</v>
      </c>
      <c r="C214" s="4">
        <v>3689375.5980899995</v>
      </c>
      <c r="D214" s="4">
        <v>3793295.3849999998</v>
      </c>
      <c r="E214" s="5">
        <v>5117462.2239435948</v>
      </c>
      <c r="F214" s="5">
        <v>5305330.5626078192</v>
      </c>
      <c r="G214" s="6">
        <f t="shared" si="6"/>
        <v>2940121.8034614148</v>
      </c>
      <c r="H214" s="6">
        <f t="shared" si="7"/>
        <v>1512035.1776078194</v>
      </c>
    </row>
    <row r="215" spans="1:8">
      <c r="A215" s="3" t="s">
        <v>243</v>
      </c>
      <c r="B215" s="3" t="s">
        <v>250</v>
      </c>
      <c r="C215" s="4">
        <v>13553652.577070553</v>
      </c>
      <c r="D215" s="4">
        <v>13615826.418778617</v>
      </c>
      <c r="E215" s="5">
        <v>12908657.378376359</v>
      </c>
      <c r="F215" s="5">
        <v>12908657.378376359</v>
      </c>
      <c r="G215" s="6">
        <f t="shared" si="6"/>
        <v>-1352164.2390964516</v>
      </c>
      <c r="H215" s="6">
        <f t="shared" si="7"/>
        <v>-707169.04040225782</v>
      </c>
    </row>
    <row r="216" spans="1:8">
      <c r="A216" s="3" t="s">
        <v>243</v>
      </c>
      <c r="B216" s="3" t="s">
        <v>251</v>
      </c>
      <c r="C216" s="4">
        <v>3779668.5924426001</v>
      </c>
      <c r="D216" s="4">
        <v>3804481.4956499999</v>
      </c>
      <c r="E216" s="5">
        <v>2653664.8749567326</v>
      </c>
      <c r="F216" s="5">
        <v>2653664.8749567326</v>
      </c>
      <c r="G216" s="6">
        <f t="shared" si="6"/>
        <v>-2276820.3381791348</v>
      </c>
      <c r="H216" s="6">
        <f t="shared" si="7"/>
        <v>-1150816.6206932673</v>
      </c>
    </row>
    <row r="217" spans="1:8">
      <c r="A217" s="3" t="s">
        <v>243</v>
      </c>
      <c r="B217" s="3" t="s">
        <v>252</v>
      </c>
      <c r="C217" s="4">
        <v>5568401.8640055005</v>
      </c>
      <c r="D217" s="4">
        <v>5633182.6188000003</v>
      </c>
      <c r="E217" s="5">
        <v>3092062.1044071512</v>
      </c>
      <c r="F217" s="5">
        <v>3092062.1044071512</v>
      </c>
      <c r="G217" s="6">
        <f t="shared" si="6"/>
        <v>-5017460.2739911992</v>
      </c>
      <c r="H217" s="6">
        <f t="shared" si="7"/>
        <v>-2541120.5143928491</v>
      </c>
    </row>
    <row r="218" spans="1:8">
      <c r="A218" s="3" t="s">
        <v>243</v>
      </c>
      <c r="B218" s="3" t="s">
        <v>253</v>
      </c>
      <c r="C218" s="4">
        <v>24432727.837049998</v>
      </c>
      <c r="D218" s="4">
        <v>25177376.400000002</v>
      </c>
      <c r="E218" s="5">
        <v>28830058.053445585</v>
      </c>
      <c r="F218" s="5">
        <v>30410067.631032199</v>
      </c>
      <c r="G218" s="6">
        <f t="shared" si="6"/>
        <v>9630021.4474277869</v>
      </c>
      <c r="H218" s="6">
        <f t="shared" si="7"/>
        <v>5232691.2310321964</v>
      </c>
    </row>
    <row r="219" spans="1:8">
      <c r="A219" s="3" t="s">
        <v>243</v>
      </c>
      <c r="B219" s="3" t="s">
        <v>254</v>
      </c>
      <c r="C219" s="4">
        <v>8575853.7951480635</v>
      </c>
      <c r="D219" s="4">
        <v>8831598.19508457</v>
      </c>
      <c r="E219" s="5">
        <v>12399102.058984967</v>
      </c>
      <c r="F219" s="5">
        <v>13078460.510157054</v>
      </c>
      <c r="G219" s="6">
        <f t="shared" si="6"/>
        <v>8070110.5789093897</v>
      </c>
      <c r="H219" s="6">
        <f t="shared" si="7"/>
        <v>4246862.3150724843</v>
      </c>
    </row>
    <row r="220" spans="1:8">
      <c r="A220" s="3" t="s">
        <v>243</v>
      </c>
      <c r="B220" s="3" t="s">
        <v>255</v>
      </c>
      <c r="C220" s="4">
        <v>35729835.262680002</v>
      </c>
      <c r="D220" s="4">
        <v>35748007.844999999</v>
      </c>
      <c r="E220" s="5">
        <v>28540608.743136693</v>
      </c>
      <c r="F220" s="5">
        <v>28540608.743136693</v>
      </c>
      <c r="G220" s="6">
        <f t="shared" si="6"/>
        <v>-14396625.621406607</v>
      </c>
      <c r="H220" s="6">
        <f t="shared" si="7"/>
        <v>-7207399.101863306</v>
      </c>
    </row>
    <row r="221" spans="1:8">
      <c r="A221" s="3" t="s">
        <v>243</v>
      </c>
      <c r="B221" s="3" t="s">
        <v>256</v>
      </c>
      <c r="C221" s="4">
        <v>11629239.115283398</v>
      </c>
      <c r="D221" s="4">
        <v>11726391.298050001</v>
      </c>
      <c r="E221" s="5">
        <v>8015453.2908219332</v>
      </c>
      <c r="F221" s="5">
        <v>7947631.2065330818</v>
      </c>
      <c r="G221" s="6">
        <f t="shared" si="6"/>
        <v>-7392545.915978387</v>
      </c>
      <c r="H221" s="6">
        <f t="shared" si="7"/>
        <v>-3778760.0915169194</v>
      </c>
    </row>
    <row r="222" spans="1:8">
      <c r="A222" s="3" t="s">
        <v>243</v>
      </c>
      <c r="B222" s="3" t="s">
        <v>257</v>
      </c>
      <c r="C222" s="4">
        <v>28833686.663730003</v>
      </c>
      <c r="D222" s="4">
        <v>28795001.399999999</v>
      </c>
      <c r="E222" s="5">
        <v>28072630.040175825</v>
      </c>
      <c r="F222" s="5">
        <v>28391930.802699793</v>
      </c>
      <c r="G222" s="6">
        <f t="shared" si="6"/>
        <v>-1164127.2208543867</v>
      </c>
      <c r="H222" s="6">
        <f t="shared" si="7"/>
        <v>-403070.59730020538</v>
      </c>
    </row>
    <row r="223" spans="1:8">
      <c r="A223" s="3" t="s">
        <v>243</v>
      </c>
      <c r="B223" s="3" t="s">
        <v>258</v>
      </c>
      <c r="C223" s="4">
        <v>26797955.570018098</v>
      </c>
      <c r="D223" s="4">
        <v>27565533.55215</v>
      </c>
      <c r="E223" s="5">
        <v>18599267.186807342</v>
      </c>
      <c r="F223" s="5">
        <v>18024500.49222286</v>
      </c>
      <c r="G223" s="6">
        <f t="shared" si="6"/>
        <v>-17739721.443137892</v>
      </c>
      <c r="H223" s="6">
        <f t="shared" si="7"/>
        <v>-9541033.0599271394</v>
      </c>
    </row>
    <row r="224" spans="1:8">
      <c r="A224" s="3" t="s">
        <v>243</v>
      </c>
      <c r="B224" s="3" t="s">
        <v>259</v>
      </c>
      <c r="C224" s="4">
        <v>5748669.9741900004</v>
      </c>
      <c r="D224" s="4">
        <v>5927145.0149999997</v>
      </c>
      <c r="E224" s="5">
        <v>5768039.4336515469</v>
      </c>
      <c r="F224" s="5">
        <v>5930975.8646660242</v>
      </c>
      <c r="G224" s="6">
        <f t="shared" si="6"/>
        <v>23200.309127569199</v>
      </c>
      <c r="H224" s="6">
        <f t="shared" si="7"/>
        <v>3830.8496660245582</v>
      </c>
    </row>
    <row r="225" spans="1:8">
      <c r="A225" s="3" t="s">
        <v>243</v>
      </c>
      <c r="B225" s="3" t="s">
        <v>260</v>
      </c>
      <c r="C225" s="4">
        <v>17601176.151591402</v>
      </c>
      <c r="D225" s="4">
        <v>17702885.396582473</v>
      </c>
      <c r="E225" s="5">
        <v>13701883.258564932</v>
      </c>
      <c r="F225" s="5">
        <v>13732040.155840646</v>
      </c>
      <c r="G225" s="6">
        <f t="shared" si="6"/>
        <v>-7870138.1337682977</v>
      </c>
      <c r="H225" s="6">
        <f t="shared" si="7"/>
        <v>-3970845.2407418266</v>
      </c>
    </row>
    <row r="226" spans="1:8">
      <c r="A226" s="3" t="s">
        <v>243</v>
      </c>
      <c r="B226" s="3" t="s">
        <v>261</v>
      </c>
      <c r="C226" s="4">
        <v>5370594.7588800006</v>
      </c>
      <c r="D226" s="4">
        <v>5533758.4500000002</v>
      </c>
      <c r="E226" s="5">
        <v>6189683.4249924282</v>
      </c>
      <c r="F226" s="5">
        <v>6403538.8542134911</v>
      </c>
      <c r="G226" s="6">
        <f t="shared" si="6"/>
        <v>1688869.0703259185</v>
      </c>
      <c r="H226" s="6">
        <f t="shared" si="7"/>
        <v>869780.4042134909</v>
      </c>
    </row>
    <row r="227" spans="1:8">
      <c r="A227" s="3" t="s">
        <v>243</v>
      </c>
      <c r="B227" s="3" t="s">
        <v>262</v>
      </c>
      <c r="C227" s="4">
        <v>17395772.732422501</v>
      </c>
      <c r="D227" s="4">
        <v>17848718.9331</v>
      </c>
      <c r="E227" s="5">
        <v>8768603.494141845</v>
      </c>
      <c r="F227" s="5">
        <v>7666193.799658332</v>
      </c>
      <c r="G227" s="6">
        <f t="shared" si="6"/>
        <v>-18809694.371722326</v>
      </c>
      <c r="H227" s="6">
        <f t="shared" si="7"/>
        <v>-10182525.133441668</v>
      </c>
    </row>
    <row r="228" spans="1:8">
      <c r="A228" s="3" t="s">
        <v>243</v>
      </c>
      <c r="B228" s="3" t="s">
        <v>263</v>
      </c>
      <c r="C228" s="4">
        <v>6962788.1741729993</v>
      </c>
      <c r="D228" s="4">
        <v>7092102.3475500001</v>
      </c>
      <c r="E228" s="5">
        <v>5318319.6238439549</v>
      </c>
      <c r="F228" s="5">
        <v>4998309.5163291153</v>
      </c>
      <c r="G228" s="6">
        <f t="shared" si="6"/>
        <v>-3738261.3815499283</v>
      </c>
      <c r="H228" s="6">
        <f t="shared" si="7"/>
        <v>-2093792.8312208848</v>
      </c>
    </row>
    <row r="229" spans="1:8">
      <c r="A229" s="3" t="s">
        <v>243</v>
      </c>
      <c r="B229" s="3" t="s">
        <v>264</v>
      </c>
      <c r="C229" s="4">
        <v>18549972.414090309</v>
      </c>
      <c r="D229" s="4">
        <v>18701620.475364786</v>
      </c>
      <c r="E229" s="5">
        <v>19361617.671864226</v>
      </c>
      <c r="F229" s="5">
        <v>20422243.755784329</v>
      </c>
      <c r="G229" s="6">
        <f t="shared" si="6"/>
        <v>2532268.5381934643</v>
      </c>
      <c r="H229" s="6">
        <f t="shared" si="7"/>
        <v>1720623.2804195434</v>
      </c>
    </row>
    <row r="230" spans="1:8">
      <c r="A230" s="3" t="s">
        <v>243</v>
      </c>
      <c r="B230" s="3" t="s">
        <v>265</v>
      </c>
      <c r="C230" s="4">
        <v>6450344.9073432917</v>
      </c>
      <c r="D230" s="4">
        <v>6467051.4364792788</v>
      </c>
      <c r="E230" s="5">
        <v>5712180.6730950018</v>
      </c>
      <c r="F230" s="5">
        <v>5712180.6730950018</v>
      </c>
      <c r="G230" s="6">
        <f t="shared" si="6"/>
        <v>-1493034.9976325668</v>
      </c>
      <c r="H230" s="6">
        <f t="shared" si="7"/>
        <v>-754870.763384277</v>
      </c>
    </row>
    <row r="231" spans="1:8">
      <c r="A231" s="3" t="s">
        <v>266</v>
      </c>
      <c r="B231" s="3" t="s">
        <v>267</v>
      </c>
      <c r="C231" s="4">
        <v>2321151.305052177</v>
      </c>
      <c r="D231" s="4">
        <v>2295899.3351491229</v>
      </c>
      <c r="E231" s="5">
        <v>1971953.7704354206</v>
      </c>
      <c r="F231" s="5">
        <v>1971953.7704354206</v>
      </c>
      <c r="G231" s="6">
        <f t="shared" si="6"/>
        <v>-673143.09933045926</v>
      </c>
      <c r="H231" s="6">
        <f t="shared" si="7"/>
        <v>-323945.5647137023</v>
      </c>
    </row>
    <row r="232" spans="1:8">
      <c r="A232" s="3" t="s">
        <v>266</v>
      </c>
      <c r="B232" s="3" t="s">
        <v>268</v>
      </c>
      <c r="C232" s="4">
        <v>3688437.4788300004</v>
      </c>
      <c r="D232" s="4">
        <v>3722239.1250000005</v>
      </c>
      <c r="E232" s="5">
        <v>3433381.6183423875</v>
      </c>
      <c r="F232" s="5">
        <v>3410516.8234483656</v>
      </c>
      <c r="G232" s="6">
        <f t="shared" si="6"/>
        <v>-566778.16203924734</v>
      </c>
      <c r="H232" s="6">
        <f t="shared" si="7"/>
        <v>-311722.30155163491</v>
      </c>
    </row>
    <row r="233" spans="1:8">
      <c r="A233" s="3" t="s">
        <v>266</v>
      </c>
      <c r="B233" s="3" t="s">
        <v>269</v>
      </c>
      <c r="C233" s="4">
        <v>3468083.0964075262</v>
      </c>
      <c r="D233" s="4">
        <v>3516864.785734348</v>
      </c>
      <c r="E233" s="5">
        <v>3443334.2257185727</v>
      </c>
      <c r="F233" s="5">
        <v>3443334.2257185727</v>
      </c>
      <c r="G233" s="6">
        <f t="shared" si="6"/>
        <v>-98279.4307047287</v>
      </c>
      <c r="H233" s="6">
        <f t="shared" si="7"/>
        <v>-73530.560015775263</v>
      </c>
    </row>
    <row r="234" spans="1:8">
      <c r="A234" s="3" t="s">
        <v>266</v>
      </c>
      <c r="B234" s="3" t="s">
        <v>270</v>
      </c>
      <c r="C234" s="4">
        <v>27174752.613840003</v>
      </c>
      <c r="D234" s="4">
        <v>27818906.445000004</v>
      </c>
      <c r="E234" s="5">
        <v>25256550.504092876</v>
      </c>
      <c r="F234" s="5">
        <v>24795633.936704192</v>
      </c>
      <c r="G234" s="6">
        <f t="shared" si="6"/>
        <v>-4941474.6180429384</v>
      </c>
      <c r="H234" s="6">
        <f t="shared" si="7"/>
        <v>-3023272.5082958117</v>
      </c>
    </row>
    <row r="235" spans="1:8">
      <c r="A235" s="3" t="s">
        <v>266</v>
      </c>
      <c r="B235" s="3" t="s">
        <v>271</v>
      </c>
      <c r="C235" s="4">
        <v>6382781.5689300001</v>
      </c>
      <c r="D235" s="4">
        <v>6473940.6600000001</v>
      </c>
      <c r="E235" s="5">
        <v>5051727.999402401</v>
      </c>
      <c r="F235" s="5">
        <v>5051727.9994024001</v>
      </c>
      <c r="G235" s="6">
        <f t="shared" si="6"/>
        <v>-2753266.2301252</v>
      </c>
      <c r="H235" s="6">
        <f t="shared" si="7"/>
        <v>-1422212.6605976</v>
      </c>
    </row>
    <row r="236" spans="1:8">
      <c r="A236" s="3" t="s">
        <v>266</v>
      </c>
      <c r="B236" s="3" t="s">
        <v>272</v>
      </c>
      <c r="C236" s="4">
        <v>4554832.2369841076</v>
      </c>
      <c r="D236" s="4">
        <v>4741390.5710370056</v>
      </c>
      <c r="E236" s="5">
        <v>4469204.8579056542</v>
      </c>
      <c r="F236" s="5">
        <v>4469204.8579056542</v>
      </c>
      <c r="G236" s="6">
        <f t="shared" si="6"/>
        <v>-357813.0922098048</v>
      </c>
      <c r="H236" s="6">
        <f t="shared" si="7"/>
        <v>-272185.7131313514</v>
      </c>
    </row>
    <row r="237" spans="1:8">
      <c r="A237" s="3" t="s">
        <v>266</v>
      </c>
      <c r="B237" s="3" t="s">
        <v>273</v>
      </c>
      <c r="C237" s="4">
        <v>6422792.2451822944</v>
      </c>
      <c r="D237" s="4">
        <v>6681496.136705108</v>
      </c>
      <c r="E237" s="5">
        <v>6304024.1546796309</v>
      </c>
      <c r="F237" s="5">
        <v>6304024.1546796318</v>
      </c>
      <c r="G237" s="6">
        <f t="shared" si="6"/>
        <v>-496240.07252813876</v>
      </c>
      <c r="H237" s="6">
        <f t="shared" si="7"/>
        <v>-377471.98202547617</v>
      </c>
    </row>
    <row r="238" spans="1:8">
      <c r="A238" s="3" t="s">
        <v>266</v>
      </c>
      <c r="B238" s="3" t="s">
        <v>274</v>
      </c>
      <c r="C238" s="4">
        <v>2986932.754705369</v>
      </c>
      <c r="D238" s="4">
        <v>3052099.6498353658</v>
      </c>
      <c r="E238" s="5">
        <v>2195070.7484601662</v>
      </c>
      <c r="F238" s="5">
        <v>2096764.8286263361</v>
      </c>
      <c r="G238" s="6">
        <f t="shared" si="6"/>
        <v>-1747196.8274542317</v>
      </c>
      <c r="H238" s="6">
        <f t="shared" si="7"/>
        <v>-955334.82120902976</v>
      </c>
    </row>
    <row r="239" spans="1:8">
      <c r="A239" s="3" t="s">
        <v>266</v>
      </c>
      <c r="B239" s="3" t="s">
        <v>275</v>
      </c>
      <c r="C239" s="4">
        <v>1677951.011415967</v>
      </c>
      <c r="D239" s="4">
        <v>1693874.7292500001</v>
      </c>
      <c r="E239" s="5">
        <v>1687405.5442779823</v>
      </c>
      <c r="F239" s="5">
        <v>1686490.1397963397</v>
      </c>
      <c r="G239" s="6">
        <f t="shared" si="6"/>
        <v>2069.9434083546512</v>
      </c>
      <c r="H239" s="6">
        <f t="shared" si="7"/>
        <v>-7384.5894536604173</v>
      </c>
    </row>
    <row r="240" spans="1:8">
      <c r="A240" s="3" t="s">
        <v>276</v>
      </c>
      <c r="B240" s="3" t="s">
        <v>277</v>
      </c>
      <c r="C240" s="4">
        <v>4678934.6030506408</v>
      </c>
      <c r="D240" s="4">
        <v>4844295.5437783375</v>
      </c>
      <c r="E240" s="5">
        <v>5297074.4323675996</v>
      </c>
      <c r="F240" s="5">
        <v>5336289.5644520922</v>
      </c>
      <c r="G240" s="6">
        <f t="shared" si="6"/>
        <v>1110133.8499907125</v>
      </c>
      <c r="H240" s="6">
        <f t="shared" si="7"/>
        <v>491994.02067375463</v>
      </c>
    </row>
    <row r="241" spans="1:8">
      <c r="A241" s="3" t="s">
        <v>276</v>
      </c>
      <c r="B241" s="3" t="s">
        <v>278</v>
      </c>
      <c r="C241" s="4">
        <v>2738178.9468460693</v>
      </c>
      <c r="D241" s="4">
        <v>2773253.898788956</v>
      </c>
      <c r="E241" s="5">
        <v>2826925.6760353218</v>
      </c>
      <c r="F241" s="5">
        <v>2826925.6760353218</v>
      </c>
      <c r="G241" s="6">
        <f t="shared" si="6"/>
        <v>142418.50643561874</v>
      </c>
      <c r="H241" s="6">
        <f t="shared" si="7"/>
        <v>53671.777246365789</v>
      </c>
    </row>
    <row r="242" spans="1:8">
      <c r="A242" s="3" t="s">
        <v>276</v>
      </c>
      <c r="B242" s="3" t="s">
        <v>279</v>
      </c>
      <c r="C242" s="4">
        <v>10877811.23013</v>
      </c>
      <c r="D242" s="4">
        <v>11241700.470000001</v>
      </c>
      <c r="E242" s="5">
        <v>11407030.781996418</v>
      </c>
      <c r="F242" s="5">
        <v>11292423.124444334</v>
      </c>
      <c r="G242" s="6">
        <f t="shared" si="6"/>
        <v>579942.20631074905</v>
      </c>
      <c r="H242" s="6">
        <f t="shared" si="7"/>
        <v>50722.654444333166</v>
      </c>
    </row>
    <row r="243" spans="1:8">
      <c r="A243" s="3" t="s">
        <v>276</v>
      </c>
      <c r="B243" s="3" t="s">
        <v>280</v>
      </c>
      <c r="C243" s="4">
        <v>2903908.9236300001</v>
      </c>
      <c r="D243" s="4">
        <v>2973707.0549999997</v>
      </c>
      <c r="E243" s="5">
        <v>2629273.1519822222</v>
      </c>
      <c r="F243" s="5">
        <v>2629273.1519822222</v>
      </c>
      <c r="G243" s="6">
        <f t="shared" si="6"/>
        <v>-619069.67466555536</v>
      </c>
      <c r="H243" s="6">
        <f t="shared" si="7"/>
        <v>-344433.90301777748</v>
      </c>
    </row>
    <row r="244" spans="1:8">
      <c r="A244" s="3" t="s">
        <v>276</v>
      </c>
      <c r="B244" s="3" t="s">
        <v>281</v>
      </c>
      <c r="C244" s="4">
        <v>4869479.0321864923</v>
      </c>
      <c r="D244" s="4">
        <v>5067114.7532095592</v>
      </c>
      <c r="E244" s="5">
        <v>4039065.4927976658</v>
      </c>
      <c r="F244" s="5">
        <v>4039065.4927976658</v>
      </c>
      <c r="G244" s="6">
        <f t="shared" si="6"/>
        <v>-1858462.7998007191</v>
      </c>
      <c r="H244" s="6">
        <f t="shared" si="7"/>
        <v>-1028049.2604118935</v>
      </c>
    </row>
    <row r="245" spans="1:8">
      <c r="A245" s="3" t="s">
        <v>282</v>
      </c>
      <c r="B245" s="3" t="s">
        <v>283</v>
      </c>
      <c r="C245" s="4">
        <v>2847013.7644780371</v>
      </c>
      <c r="D245" s="4">
        <v>2972346.0507509578</v>
      </c>
      <c r="E245" s="5">
        <v>2285398.699294487</v>
      </c>
      <c r="F245" s="5">
        <v>2265051.2432366465</v>
      </c>
      <c r="G245" s="6">
        <f t="shared" si="6"/>
        <v>-1268909.8726978619</v>
      </c>
      <c r="H245" s="6">
        <f t="shared" si="7"/>
        <v>-707294.80751431128</v>
      </c>
    </row>
    <row r="246" spans="1:8">
      <c r="A246" s="3" t="s">
        <v>282</v>
      </c>
      <c r="B246" s="3" t="s">
        <v>284</v>
      </c>
      <c r="C246" s="4">
        <v>12701270.082215782</v>
      </c>
      <c r="D246" s="4">
        <v>12740251.138894372</v>
      </c>
      <c r="E246" s="5">
        <v>9677876.7971460633</v>
      </c>
      <c r="F246" s="5">
        <v>9677876.7971460633</v>
      </c>
      <c r="G246" s="6">
        <f t="shared" si="6"/>
        <v>-6085767.6268180273</v>
      </c>
      <c r="H246" s="6">
        <f t="shared" si="7"/>
        <v>-3062374.3417483084</v>
      </c>
    </row>
    <row r="247" spans="1:8">
      <c r="A247" s="3" t="s">
        <v>285</v>
      </c>
      <c r="B247" s="3" t="s">
        <v>286</v>
      </c>
      <c r="C247" s="4">
        <v>2838385.66070943</v>
      </c>
      <c r="D247" s="4">
        <v>2951998.153985294</v>
      </c>
      <c r="E247" s="5">
        <v>3028443.0507811364</v>
      </c>
      <c r="F247" s="5">
        <v>3028443.0507811364</v>
      </c>
      <c r="G247" s="6">
        <f t="shared" si="6"/>
        <v>266502.28686754871</v>
      </c>
      <c r="H247" s="6">
        <f t="shared" si="7"/>
        <v>76444.896795842331</v>
      </c>
    </row>
    <row r="248" spans="1:8">
      <c r="A248" s="3" t="s">
        <v>285</v>
      </c>
      <c r="B248" s="3" t="s">
        <v>287</v>
      </c>
      <c r="C248" s="4">
        <v>6676015.5479059359</v>
      </c>
      <c r="D248" s="4">
        <v>6758624.9660769226</v>
      </c>
      <c r="E248" s="5">
        <v>5580905.0784698883</v>
      </c>
      <c r="F248" s="5">
        <v>5580905.0784698883</v>
      </c>
      <c r="G248" s="6">
        <f t="shared" si="6"/>
        <v>-2272830.3570430819</v>
      </c>
      <c r="H248" s="6">
        <f t="shared" si="7"/>
        <v>-1177719.8876070343</v>
      </c>
    </row>
    <row r="249" spans="1:8">
      <c r="A249" s="3" t="s">
        <v>285</v>
      </c>
      <c r="B249" s="3" t="s">
        <v>288</v>
      </c>
      <c r="C249" s="4">
        <v>11910123.217761377</v>
      </c>
      <c r="D249" s="4">
        <v>12242292.249880435</v>
      </c>
      <c r="E249" s="5">
        <v>10026009.693934442</v>
      </c>
      <c r="F249" s="5">
        <v>9821032.7227406912</v>
      </c>
      <c r="G249" s="6">
        <f t="shared" si="6"/>
        <v>-4305373.0509666763</v>
      </c>
      <c r="H249" s="6">
        <f t="shared" si="7"/>
        <v>-2421259.5271397438</v>
      </c>
    </row>
    <row r="250" spans="1:8">
      <c r="A250" s="3" t="s">
        <v>285</v>
      </c>
      <c r="B250" s="3" t="s">
        <v>289</v>
      </c>
      <c r="C250" s="4">
        <v>5751596.4145356491</v>
      </c>
      <c r="D250" s="4">
        <v>5908848.3452456528</v>
      </c>
      <c r="E250" s="5">
        <v>4263225.8176854588</v>
      </c>
      <c r="F250" s="5">
        <v>4263225.8176854588</v>
      </c>
      <c r="G250" s="6">
        <f t="shared" si="6"/>
        <v>-3133993.1244103834</v>
      </c>
      <c r="H250" s="6">
        <f t="shared" si="7"/>
        <v>-1645622.527560194</v>
      </c>
    </row>
    <row r="251" spans="1:8">
      <c r="A251" s="3" t="s">
        <v>290</v>
      </c>
      <c r="B251" s="3" t="s">
        <v>291</v>
      </c>
      <c r="C251" s="4">
        <v>5489253.7020815918</v>
      </c>
      <c r="D251" s="4">
        <v>5708883.3990280116</v>
      </c>
      <c r="E251" s="5">
        <v>5669268.6544137727</v>
      </c>
      <c r="F251" s="5">
        <v>5635328.4206232857</v>
      </c>
      <c r="G251" s="6">
        <f t="shared" si="6"/>
        <v>106459.97392745502</v>
      </c>
      <c r="H251" s="6">
        <f t="shared" si="7"/>
        <v>-73554.978404725902</v>
      </c>
    </row>
    <row r="252" spans="1:8">
      <c r="A252" s="3" t="s">
        <v>290</v>
      </c>
      <c r="B252" s="3" t="s">
        <v>292</v>
      </c>
      <c r="C252" s="4">
        <v>5741875.223313313</v>
      </c>
      <c r="D252" s="4">
        <v>5965099.1136611104</v>
      </c>
      <c r="E252" s="5">
        <v>7879745.3268166147</v>
      </c>
      <c r="F252" s="5">
        <v>7879745.3268166147</v>
      </c>
      <c r="G252" s="6">
        <f t="shared" si="6"/>
        <v>4052516.3166588061</v>
      </c>
      <c r="H252" s="6">
        <f t="shared" si="7"/>
        <v>1914646.2131555043</v>
      </c>
    </row>
    <row r="253" spans="1:8">
      <c r="A253" s="3" t="s">
        <v>290</v>
      </c>
      <c r="B253" s="3" t="s">
        <v>293</v>
      </c>
      <c r="C253" s="4">
        <v>14010193.338299785</v>
      </c>
      <c r="D253" s="4">
        <v>14539285.033862069</v>
      </c>
      <c r="E253" s="5">
        <v>15793053.820358543</v>
      </c>
      <c r="F253" s="5">
        <v>15793053.820358541</v>
      </c>
      <c r="G253" s="6">
        <f t="shared" si="6"/>
        <v>3036629.2685552277</v>
      </c>
      <c r="H253" s="6">
        <f t="shared" si="7"/>
        <v>1253768.7864964716</v>
      </c>
    </row>
    <row r="254" spans="1:8">
      <c r="A254" s="3" t="s">
        <v>290</v>
      </c>
      <c r="B254" s="3" t="s">
        <v>294</v>
      </c>
      <c r="C254" s="4">
        <v>14184875.234529635</v>
      </c>
      <c r="D254" s="4">
        <v>14760582.32281111</v>
      </c>
      <c r="E254" s="5">
        <v>15138707.443758028</v>
      </c>
      <c r="F254" s="5">
        <v>15138707.443758028</v>
      </c>
      <c r="G254" s="6">
        <f t="shared" si="6"/>
        <v>1331957.3301753104</v>
      </c>
      <c r="H254" s="6">
        <f t="shared" si="7"/>
        <v>378125.12094691768</v>
      </c>
    </row>
    <row r="255" spans="1:8">
      <c r="A255" s="3" t="s">
        <v>290</v>
      </c>
      <c r="B255" s="3" t="s">
        <v>295</v>
      </c>
      <c r="C255" s="4">
        <v>9163724.159359185</v>
      </c>
      <c r="D255" s="4">
        <v>9275611.5495032202</v>
      </c>
      <c r="E255" s="5">
        <v>10373058.912134968</v>
      </c>
      <c r="F255" s="5">
        <v>10373058.91213497</v>
      </c>
      <c r="G255" s="6">
        <f t="shared" si="6"/>
        <v>2306782.1154075302</v>
      </c>
      <c r="H255" s="6">
        <f t="shared" si="7"/>
        <v>1097447.3626317494</v>
      </c>
    </row>
    <row r="256" spans="1:8">
      <c r="A256" s="3" t="s">
        <v>296</v>
      </c>
      <c r="B256" s="3" t="s">
        <v>297</v>
      </c>
      <c r="C256" s="4">
        <v>24023690.937668927</v>
      </c>
      <c r="D256" s="4">
        <v>24375889.900292605</v>
      </c>
      <c r="E256" s="5">
        <v>21065314.318010904</v>
      </c>
      <c r="F256" s="5">
        <v>21065314.318010904</v>
      </c>
      <c r="G256" s="6">
        <f t="shared" si="6"/>
        <v>-6268952.2019397244</v>
      </c>
      <c r="H256" s="6">
        <f t="shared" si="7"/>
        <v>-3310575.5822817013</v>
      </c>
    </row>
    <row r="257" spans="1:8">
      <c r="A257" s="3" t="s">
        <v>298</v>
      </c>
      <c r="B257" s="3" t="s">
        <v>299</v>
      </c>
      <c r="C257" s="4">
        <v>6483953.7067539832</v>
      </c>
      <c r="D257" s="4">
        <v>6529230.8543585101</v>
      </c>
      <c r="E257" s="5">
        <v>3933758.5581218279</v>
      </c>
      <c r="F257" s="5">
        <v>3933758.5581218284</v>
      </c>
      <c r="G257" s="6">
        <f t="shared" si="6"/>
        <v>-5145667.4448688366</v>
      </c>
      <c r="H257" s="6">
        <f t="shared" si="7"/>
        <v>-2595472.2962366818</v>
      </c>
    </row>
    <row r="258" spans="1:8">
      <c r="A258" s="3" t="s">
        <v>298</v>
      </c>
      <c r="B258" s="3" t="s">
        <v>300</v>
      </c>
      <c r="C258" s="4">
        <v>12843070.623750791</v>
      </c>
      <c r="D258" s="4">
        <v>12882176.393787401</v>
      </c>
      <c r="E258" s="5">
        <v>10230280.445419282</v>
      </c>
      <c r="F258" s="5">
        <v>10230280.445419282</v>
      </c>
      <c r="G258" s="6">
        <f t="shared" si="6"/>
        <v>-5264686.1266996264</v>
      </c>
      <c r="H258" s="6">
        <f t="shared" si="7"/>
        <v>-2651895.9483681191</v>
      </c>
    </row>
    <row r="259" spans="1:8">
      <c r="A259" s="3" t="s">
        <v>301</v>
      </c>
      <c r="B259" s="3" t="s">
        <v>302</v>
      </c>
      <c r="C259" s="4">
        <v>10750310.094198033</v>
      </c>
      <c r="D259" s="4">
        <v>11173898.734470198</v>
      </c>
      <c r="E259" s="5">
        <v>9754556.5675472375</v>
      </c>
      <c r="F259" s="5">
        <v>9754556.5675472375</v>
      </c>
      <c r="G259" s="6">
        <f t="shared" ref="G259:G322" si="8">(E259+F259)-(C259+D259)</f>
        <v>-2415095.6935737543</v>
      </c>
      <c r="H259" s="6">
        <f t="shared" ref="H259:H322" si="9">F259-D259</f>
        <v>-1419342.1669229604</v>
      </c>
    </row>
    <row r="260" spans="1:8">
      <c r="A260" s="3" t="s">
        <v>301</v>
      </c>
      <c r="B260" s="3" t="s">
        <v>303</v>
      </c>
      <c r="C260" s="4">
        <v>2830926.2867389033</v>
      </c>
      <c r="D260" s="4">
        <v>2781829.0283077564</v>
      </c>
      <c r="E260" s="5">
        <v>2930908.0719235027</v>
      </c>
      <c r="F260" s="5">
        <v>2930908.0719235027</v>
      </c>
      <c r="G260" s="6">
        <f t="shared" si="8"/>
        <v>249060.82880034577</v>
      </c>
      <c r="H260" s="6">
        <f t="shared" si="9"/>
        <v>149079.04361574631</v>
      </c>
    </row>
    <row r="261" spans="1:8">
      <c r="A261" s="3" t="s">
        <v>301</v>
      </c>
      <c r="B261" s="3" t="s">
        <v>304</v>
      </c>
      <c r="C261" s="4">
        <v>6344396.578615413</v>
      </c>
      <c r="D261" s="4">
        <v>6587099.6410927158</v>
      </c>
      <c r="E261" s="5">
        <v>6913992.6871444201</v>
      </c>
      <c r="F261" s="5">
        <v>6913992.687144421</v>
      </c>
      <c r="G261" s="6">
        <f t="shared" si="8"/>
        <v>896489.15458071232</v>
      </c>
      <c r="H261" s="6">
        <f t="shared" si="9"/>
        <v>326893.04605170526</v>
      </c>
    </row>
    <row r="262" spans="1:8">
      <c r="A262" s="3" t="s">
        <v>301</v>
      </c>
      <c r="B262" s="3" t="s">
        <v>305</v>
      </c>
      <c r="C262" s="4">
        <v>13790680.037350137</v>
      </c>
      <c r="D262" s="4">
        <v>14410397.650189655</v>
      </c>
      <c r="E262" s="5">
        <v>14837659.875260519</v>
      </c>
      <c r="F262" s="5">
        <v>14879699.913963528</v>
      </c>
      <c r="G262" s="6">
        <f t="shared" si="8"/>
        <v>1516282.1016842537</v>
      </c>
      <c r="H262" s="6">
        <f t="shared" si="9"/>
        <v>469302.26377387345</v>
      </c>
    </row>
    <row r="263" spans="1:8">
      <c r="A263" s="3" t="s">
        <v>301</v>
      </c>
      <c r="B263" s="3" t="s">
        <v>306</v>
      </c>
      <c r="C263" s="4">
        <v>5621489.2429394564</v>
      </c>
      <c r="D263" s="4">
        <v>5861369.0364900008</v>
      </c>
      <c r="E263" s="5">
        <v>5847355.7492469931</v>
      </c>
      <c r="F263" s="5">
        <v>5819135.3891082834</v>
      </c>
      <c r="G263" s="6">
        <f t="shared" si="8"/>
        <v>183632.8589258194</v>
      </c>
      <c r="H263" s="6">
        <f t="shared" si="9"/>
        <v>-42233.647381717339</v>
      </c>
    </row>
    <row r="264" spans="1:8">
      <c r="A264" s="3" t="s">
        <v>301</v>
      </c>
      <c r="B264" s="3" t="s">
        <v>307</v>
      </c>
      <c r="C264" s="4">
        <v>7257760.5586147299</v>
      </c>
      <c r="D264" s="4">
        <v>7345157.4721946204</v>
      </c>
      <c r="E264" s="5">
        <v>6245011.2906977506</v>
      </c>
      <c r="F264" s="5">
        <v>6289929.9329755371</v>
      </c>
      <c r="G264" s="6">
        <f t="shared" si="8"/>
        <v>-2067976.8071360625</v>
      </c>
      <c r="H264" s="6">
        <f t="shared" si="9"/>
        <v>-1055227.5392190833</v>
      </c>
    </row>
    <row r="265" spans="1:8">
      <c r="A265" s="3" t="s">
        <v>301</v>
      </c>
      <c r="B265" s="3" t="s">
        <v>308</v>
      </c>
      <c r="C265" s="4">
        <v>11503496.029371886</v>
      </c>
      <c r="D265" s="4">
        <v>11644890.454041766</v>
      </c>
      <c r="E265" s="5">
        <v>10180705.769221678</v>
      </c>
      <c r="F265" s="5">
        <v>10128841.920604108</v>
      </c>
      <c r="G265" s="6">
        <f t="shared" si="8"/>
        <v>-2838838.7935878634</v>
      </c>
      <c r="H265" s="6">
        <f t="shared" si="9"/>
        <v>-1516048.5334376581</v>
      </c>
    </row>
    <row r="266" spans="1:8">
      <c r="A266" s="3" t="s">
        <v>309</v>
      </c>
      <c r="B266" s="3" t="s">
        <v>310</v>
      </c>
      <c r="C266" s="4">
        <v>16553626.239627767</v>
      </c>
      <c r="D266" s="4">
        <v>16747309.151215117</v>
      </c>
      <c r="E266" s="5">
        <v>14144879.90100804</v>
      </c>
      <c r="F266" s="5">
        <v>14144879.90100804</v>
      </c>
      <c r="G266" s="6">
        <f t="shared" si="8"/>
        <v>-5011175.5888268054</v>
      </c>
      <c r="H266" s="6">
        <f t="shared" si="9"/>
        <v>-2602429.2502070777</v>
      </c>
    </row>
    <row r="267" spans="1:8">
      <c r="A267" s="3" t="s">
        <v>309</v>
      </c>
      <c r="B267" s="3" t="s">
        <v>311</v>
      </c>
      <c r="C267" s="4">
        <v>9229836.7264531553</v>
      </c>
      <c r="D267" s="4">
        <v>9606286.1914549768</v>
      </c>
      <c r="E267" s="5">
        <v>10061154.626523599</v>
      </c>
      <c r="F267" s="5">
        <v>10061154.626523599</v>
      </c>
      <c r="G267" s="6">
        <f t="shared" si="8"/>
        <v>1286186.335139066</v>
      </c>
      <c r="H267" s="6">
        <f t="shared" si="9"/>
        <v>454868.43506862223</v>
      </c>
    </row>
    <row r="268" spans="1:8">
      <c r="A268" s="3" t="s">
        <v>309</v>
      </c>
      <c r="B268" s="3" t="s">
        <v>312</v>
      </c>
      <c r="C268" s="4">
        <v>11833821.208794974</v>
      </c>
      <c r="D268" s="4">
        <v>12280603.8014</v>
      </c>
      <c r="E268" s="5">
        <v>13843447.112030543</v>
      </c>
      <c r="F268" s="5">
        <v>13849176.15774831</v>
      </c>
      <c r="G268" s="6">
        <f t="shared" si="8"/>
        <v>3578198.259583883</v>
      </c>
      <c r="H268" s="6">
        <f t="shared" si="9"/>
        <v>1568572.3563483097</v>
      </c>
    </row>
    <row r="269" spans="1:8">
      <c r="A269" s="3" t="s">
        <v>313</v>
      </c>
      <c r="B269" s="3" t="s">
        <v>28</v>
      </c>
      <c r="C269" s="4">
        <v>11960191.304489998</v>
      </c>
      <c r="D269" s="4">
        <v>11999858.805000002</v>
      </c>
      <c r="E269" s="5">
        <v>9173102.308213342</v>
      </c>
      <c r="F269" s="5">
        <v>9173102.308213342</v>
      </c>
      <c r="G269" s="6">
        <f t="shared" si="8"/>
        <v>-5613845.4930633157</v>
      </c>
      <c r="H269" s="6">
        <f t="shared" si="9"/>
        <v>-2826756.4967866596</v>
      </c>
    </row>
    <row r="270" spans="1:8">
      <c r="A270" s="3" t="s">
        <v>313</v>
      </c>
      <c r="B270" s="3" t="s">
        <v>314</v>
      </c>
      <c r="C270" s="4">
        <v>9821338.2282326985</v>
      </c>
      <c r="D270" s="4">
        <v>9848837.5095000025</v>
      </c>
      <c r="E270" s="5">
        <v>7354519.4341152385</v>
      </c>
      <c r="F270" s="5">
        <v>7354519.4341152376</v>
      </c>
      <c r="G270" s="6">
        <f t="shared" si="8"/>
        <v>-4961136.869502224</v>
      </c>
      <c r="H270" s="6">
        <f t="shared" si="9"/>
        <v>-2494318.0753847649</v>
      </c>
    </row>
    <row r="271" spans="1:8">
      <c r="A271" s="3" t="s">
        <v>313</v>
      </c>
      <c r="B271" s="3" t="s">
        <v>315</v>
      </c>
      <c r="C271" s="4">
        <v>10276927.194939218</v>
      </c>
      <c r="D271" s="4">
        <v>10587281.070629999</v>
      </c>
      <c r="E271" s="5">
        <v>9221043.7290542871</v>
      </c>
      <c r="F271" s="5">
        <v>9221043.7290542871</v>
      </c>
      <c r="G271" s="6">
        <f t="shared" si="8"/>
        <v>-2422120.8074606434</v>
      </c>
      <c r="H271" s="6">
        <f t="shared" si="9"/>
        <v>-1366237.341575712</v>
      </c>
    </row>
    <row r="272" spans="1:8">
      <c r="A272" s="3" t="s">
        <v>313</v>
      </c>
      <c r="B272" s="3" t="s">
        <v>316</v>
      </c>
      <c r="C272" s="4">
        <v>13484174.338086579</v>
      </c>
      <c r="D272" s="4">
        <v>13884864.030879488</v>
      </c>
      <c r="E272" s="5">
        <v>14410538.475520687</v>
      </c>
      <c r="F272" s="5">
        <v>14526197.620577991</v>
      </c>
      <c r="G272" s="6">
        <f t="shared" si="8"/>
        <v>1567697.727132611</v>
      </c>
      <c r="H272" s="6">
        <f t="shared" si="9"/>
        <v>641333.58969850279</v>
      </c>
    </row>
    <row r="273" spans="1:8">
      <c r="A273" s="3" t="s">
        <v>313</v>
      </c>
      <c r="B273" s="3" t="s">
        <v>317</v>
      </c>
      <c r="C273" s="4">
        <v>4967868.1318499995</v>
      </c>
      <c r="D273" s="4">
        <v>5016842.3250000011</v>
      </c>
      <c r="E273" s="5">
        <v>6628631.913731426</v>
      </c>
      <c r="F273" s="5">
        <v>6502202.4968779618</v>
      </c>
      <c r="G273" s="6">
        <f t="shared" si="8"/>
        <v>3146123.9537593871</v>
      </c>
      <c r="H273" s="6">
        <f t="shared" si="9"/>
        <v>1485360.1718779607</v>
      </c>
    </row>
    <row r="274" spans="1:8">
      <c r="A274" s="3" t="s">
        <v>318</v>
      </c>
      <c r="B274" s="3" t="s">
        <v>319</v>
      </c>
      <c r="C274" s="4">
        <v>6226566.1021263525</v>
      </c>
      <c r="D274" s="4">
        <v>6263021.1323887277</v>
      </c>
      <c r="E274" s="5">
        <v>5737557.245089977</v>
      </c>
      <c r="F274" s="5">
        <v>5742214.1014527176</v>
      </c>
      <c r="G274" s="6">
        <f t="shared" si="8"/>
        <v>-1009815.8879723866</v>
      </c>
      <c r="H274" s="6">
        <f t="shared" si="9"/>
        <v>-520807.03093601018</v>
      </c>
    </row>
    <row r="275" spans="1:8">
      <c r="A275" s="3" t="s">
        <v>318</v>
      </c>
      <c r="B275" s="3" t="s">
        <v>320</v>
      </c>
      <c r="C275" s="4">
        <v>3635036.75616783</v>
      </c>
      <c r="D275" s="4">
        <v>3764117.1623530122</v>
      </c>
      <c r="E275" s="5">
        <v>3782740.1045950851</v>
      </c>
      <c r="F275" s="5">
        <v>3821315.2199649257</v>
      </c>
      <c r="G275" s="6">
        <f t="shared" si="8"/>
        <v>204901.40603916906</v>
      </c>
      <c r="H275" s="6">
        <f t="shared" si="9"/>
        <v>57198.05761191342</v>
      </c>
    </row>
    <row r="276" spans="1:8">
      <c r="A276" s="3" t="s">
        <v>318</v>
      </c>
      <c r="B276" s="3" t="s">
        <v>321</v>
      </c>
      <c r="C276" s="4">
        <v>4989406.3144137254</v>
      </c>
      <c r="D276" s="4">
        <v>5002300.7144059949</v>
      </c>
      <c r="E276" s="5">
        <v>3747695.8594054417</v>
      </c>
      <c r="F276" s="5">
        <v>3747695.8594054412</v>
      </c>
      <c r="G276" s="6">
        <f t="shared" si="8"/>
        <v>-2496315.3100088388</v>
      </c>
      <c r="H276" s="6">
        <f t="shared" si="9"/>
        <v>-1254604.8550005537</v>
      </c>
    </row>
    <row r="277" spans="1:8">
      <c r="A277" s="3" t="s">
        <v>318</v>
      </c>
      <c r="B277" s="3" t="s">
        <v>322</v>
      </c>
      <c r="C277" s="4">
        <v>5192191.5694027133</v>
      </c>
      <c r="D277" s="4">
        <v>5271725.0098087247</v>
      </c>
      <c r="E277" s="5">
        <v>6103822.8389589647</v>
      </c>
      <c r="F277" s="5">
        <v>6127711.2169651547</v>
      </c>
      <c r="G277" s="6">
        <f t="shared" si="8"/>
        <v>1767617.4767126814</v>
      </c>
      <c r="H277" s="6">
        <f t="shared" si="9"/>
        <v>855986.20715643</v>
      </c>
    </row>
    <row r="278" spans="1:8">
      <c r="A278" s="3" t="s">
        <v>318</v>
      </c>
      <c r="B278" s="3" t="s">
        <v>323</v>
      </c>
      <c r="C278" s="4">
        <v>15487952.983325772</v>
      </c>
      <c r="D278" s="4">
        <v>16162584.288865386</v>
      </c>
      <c r="E278" s="5">
        <v>16715000.556559758</v>
      </c>
      <c r="F278" s="5">
        <v>16708506.75585923</v>
      </c>
      <c r="G278" s="6">
        <f t="shared" si="8"/>
        <v>1772970.0402278304</v>
      </c>
      <c r="H278" s="6">
        <f t="shared" si="9"/>
        <v>545922.46699384414</v>
      </c>
    </row>
    <row r="279" spans="1:8">
      <c r="A279" s="3" t="s">
        <v>324</v>
      </c>
      <c r="B279" s="3" t="s">
        <v>325</v>
      </c>
      <c r="C279" s="4">
        <v>1698650.4491197132</v>
      </c>
      <c r="D279" s="4">
        <v>1709636.9211302337</v>
      </c>
      <c r="E279" s="5">
        <v>2447500.413547534</v>
      </c>
      <c r="F279" s="5">
        <v>2488571.4837001329</v>
      </c>
      <c r="G279" s="6">
        <f t="shared" si="8"/>
        <v>1527784.5269977199</v>
      </c>
      <c r="H279" s="6">
        <f t="shared" si="9"/>
        <v>778934.56256989925</v>
      </c>
    </row>
    <row r="280" spans="1:8">
      <c r="A280" s="3" t="s">
        <v>324</v>
      </c>
      <c r="B280" s="3" t="s">
        <v>326</v>
      </c>
      <c r="C280" s="4">
        <v>1478267.0116884508</v>
      </c>
      <c r="D280" s="4">
        <v>1520596.3751270026</v>
      </c>
      <c r="E280" s="5">
        <v>1014623.196</v>
      </c>
      <c r="F280" s="5">
        <v>1014623.1959999999</v>
      </c>
      <c r="G280" s="6">
        <f t="shared" si="8"/>
        <v>-969616.99481545342</v>
      </c>
      <c r="H280" s="6">
        <f t="shared" si="9"/>
        <v>-505973.17912700272</v>
      </c>
    </row>
    <row r="281" spans="1:8">
      <c r="A281" s="3" t="s">
        <v>324</v>
      </c>
      <c r="B281" s="3" t="s">
        <v>66</v>
      </c>
      <c r="C281" s="4">
        <v>16678910.106897507</v>
      </c>
      <c r="D281" s="4">
        <v>16754140.272880858</v>
      </c>
      <c r="E281" s="5">
        <v>12337761.993571259</v>
      </c>
      <c r="F281" s="5">
        <v>12337761.993571259</v>
      </c>
      <c r="G281" s="6">
        <f t="shared" si="8"/>
        <v>-8757526.3926358446</v>
      </c>
      <c r="H281" s="6">
        <f t="shared" si="9"/>
        <v>-4416378.2793095987</v>
      </c>
    </row>
    <row r="282" spans="1:8">
      <c r="A282" s="3" t="s">
        <v>324</v>
      </c>
      <c r="B282" s="3" t="s">
        <v>327</v>
      </c>
      <c r="C282" s="4">
        <v>30431841.941069059</v>
      </c>
      <c r="D282" s="4">
        <v>30829034.054442357</v>
      </c>
      <c r="E282" s="5">
        <v>17281099.614728477</v>
      </c>
      <c r="F282" s="5">
        <v>16207023.79294306</v>
      </c>
      <c r="G282" s="6">
        <f t="shared" si="8"/>
        <v>-27772752.587839875</v>
      </c>
      <c r="H282" s="6">
        <f t="shared" si="9"/>
        <v>-14622010.261499297</v>
      </c>
    </row>
    <row r="283" spans="1:8">
      <c r="A283" s="3" t="s">
        <v>324</v>
      </c>
      <c r="B283" s="3" t="s">
        <v>328</v>
      </c>
      <c r="C283" s="4">
        <v>23080886.579696018</v>
      </c>
      <c r="D283" s="4">
        <v>23786181.204383347</v>
      </c>
      <c r="E283" s="5">
        <v>27973426.175697606</v>
      </c>
      <c r="F283" s="5">
        <v>29479782.180041425</v>
      </c>
      <c r="G283" s="6">
        <f t="shared" si="8"/>
        <v>10586140.571659662</v>
      </c>
      <c r="H283" s="6">
        <f t="shared" si="9"/>
        <v>5693600.9756580777</v>
      </c>
    </row>
    <row r="284" spans="1:8">
      <c r="A284" s="3" t="s">
        <v>324</v>
      </c>
      <c r="B284" s="3" t="s">
        <v>18</v>
      </c>
      <c r="C284" s="4">
        <v>12943490.396873401</v>
      </c>
      <c r="D284" s="4">
        <v>13217173.510200001</v>
      </c>
      <c r="E284" s="5">
        <v>9224199.925692223</v>
      </c>
      <c r="F284" s="5">
        <v>9030834.8629412018</v>
      </c>
      <c r="G284" s="6">
        <f t="shared" si="8"/>
        <v>-7905629.1184399761</v>
      </c>
      <c r="H284" s="6">
        <f t="shared" si="9"/>
        <v>-4186338.6472587995</v>
      </c>
    </row>
    <row r="285" spans="1:8">
      <c r="A285" s="3" t="s">
        <v>324</v>
      </c>
      <c r="B285" s="3" t="s">
        <v>329</v>
      </c>
      <c r="C285" s="4">
        <v>11333910.552850198</v>
      </c>
      <c r="D285" s="4">
        <v>11482164.550029142</v>
      </c>
      <c r="E285" s="5">
        <v>7979464.4022999983</v>
      </c>
      <c r="F285" s="5">
        <v>7979464.4022999983</v>
      </c>
      <c r="G285" s="6">
        <f t="shared" si="8"/>
        <v>-6857146.2982793413</v>
      </c>
      <c r="H285" s="6">
        <f t="shared" si="9"/>
        <v>-3502700.1477291435</v>
      </c>
    </row>
    <row r="286" spans="1:8">
      <c r="A286" s="3" t="s">
        <v>324</v>
      </c>
      <c r="B286" s="3" t="s">
        <v>330</v>
      </c>
      <c r="C286" s="4">
        <v>5337851.5853793006</v>
      </c>
      <c r="D286" s="4">
        <v>5437660.7257500011</v>
      </c>
      <c r="E286" s="5">
        <v>3660887.76650945</v>
      </c>
      <c r="F286" s="5">
        <v>3612898.9369265526</v>
      </c>
      <c r="G286" s="6">
        <f t="shared" si="8"/>
        <v>-3501725.6076932997</v>
      </c>
      <c r="H286" s="6">
        <f t="shared" si="9"/>
        <v>-1824761.7888234486</v>
      </c>
    </row>
    <row r="287" spans="1:8">
      <c r="A287" s="3" t="s">
        <v>324</v>
      </c>
      <c r="B287" s="3" t="s">
        <v>331</v>
      </c>
      <c r="C287" s="4">
        <v>21681667.962794136</v>
      </c>
      <c r="D287" s="4">
        <v>21949433.324582644</v>
      </c>
      <c r="E287" s="5">
        <v>16348683.773012508</v>
      </c>
      <c r="F287" s="5">
        <v>17231365.10978343</v>
      </c>
      <c r="G287" s="6">
        <f t="shared" si="8"/>
        <v>-10051052.404580839</v>
      </c>
      <c r="H287" s="6">
        <f t="shared" si="9"/>
        <v>-4718068.2147992142</v>
      </c>
    </row>
    <row r="288" spans="1:8">
      <c r="A288" s="3" t="s">
        <v>332</v>
      </c>
      <c r="B288" s="3" t="s">
        <v>333</v>
      </c>
      <c r="C288" s="4">
        <v>9453381.5996971708</v>
      </c>
      <c r="D288" s="4">
        <v>9783291.7363883723</v>
      </c>
      <c r="E288" s="5">
        <v>8864390.9437974617</v>
      </c>
      <c r="F288" s="5">
        <v>8898339.5272532552</v>
      </c>
      <c r="G288" s="6">
        <f t="shared" si="8"/>
        <v>-1473942.8650348261</v>
      </c>
      <c r="H288" s="6">
        <f t="shared" si="9"/>
        <v>-884952.20913511701</v>
      </c>
    </row>
    <row r="289" spans="1:8">
      <c r="A289" s="3" t="s">
        <v>332</v>
      </c>
      <c r="B289" s="3" t="s">
        <v>334</v>
      </c>
      <c r="C289" s="4">
        <v>9748456.0072874408</v>
      </c>
      <c r="D289" s="4">
        <v>10029944.678868484</v>
      </c>
      <c r="E289" s="5">
        <v>10679249.990429623</v>
      </c>
      <c r="F289" s="5">
        <v>10713106.862475444</v>
      </c>
      <c r="G289" s="6">
        <f t="shared" si="8"/>
        <v>1613956.1667491421</v>
      </c>
      <c r="H289" s="6">
        <f t="shared" si="9"/>
        <v>683162.18360695988</v>
      </c>
    </row>
    <row r="290" spans="1:8">
      <c r="A290" s="3" t="s">
        <v>332</v>
      </c>
      <c r="B290" s="3" t="s">
        <v>335</v>
      </c>
      <c r="C290" s="4">
        <v>10186377.46486965</v>
      </c>
      <c r="D290" s="4">
        <v>10188688.644508537</v>
      </c>
      <c r="E290" s="5">
        <v>8272814.9980306588</v>
      </c>
      <c r="F290" s="5">
        <v>8272814.9980306588</v>
      </c>
      <c r="G290" s="6">
        <f t="shared" si="8"/>
        <v>-3829436.1133168712</v>
      </c>
      <c r="H290" s="6">
        <f t="shared" si="9"/>
        <v>-1915873.6464778781</v>
      </c>
    </row>
    <row r="291" spans="1:8">
      <c r="A291" s="3" t="s">
        <v>332</v>
      </c>
      <c r="B291" s="3" t="s">
        <v>336</v>
      </c>
      <c r="C291" s="4">
        <v>9485891.1926999986</v>
      </c>
      <c r="D291" s="4">
        <v>9506323.5299999993</v>
      </c>
      <c r="E291" s="5">
        <v>10076587.967811111</v>
      </c>
      <c r="F291" s="5">
        <v>10129385.887072036</v>
      </c>
      <c r="G291" s="6">
        <f t="shared" si="8"/>
        <v>1213759.1321831495</v>
      </c>
      <c r="H291" s="6">
        <f t="shared" si="9"/>
        <v>623062.35707203671</v>
      </c>
    </row>
    <row r="292" spans="1:8">
      <c r="A292" s="3" t="s">
        <v>332</v>
      </c>
      <c r="B292" s="3" t="s">
        <v>337</v>
      </c>
      <c r="C292" s="4">
        <v>14584008.223717023</v>
      </c>
      <c r="D292" s="4">
        <v>14766218.559567392</v>
      </c>
      <c r="E292" s="5">
        <v>12025097.146360967</v>
      </c>
      <c r="F292" s="5">
        <v>12025097.146360967</v>
      </c>
      <c r="G292" s="6">
        <f t="shared" si="8"/>
        <v>-5300032.4905624799</v>
      </c>
      <c r="H292" s="6">
        <f t="shared" si="9"/>
        <v>-2741121.4132064246</v>
      </c>
    </row>
    <row r="293" spans="1:8">
      <c r="A293" s="3" t="s">
        <v>332</v>
      </c>
      <c r="B293" s="3" t="s">
        <v>338</v>
      </c>
      <c r="C293" s="4">
        <v>13363617.972522652</v>
      </c>
      <c r="D293" s="4">
        <v>13753077.883894738</v>
      </c>
      <c r="E293" s="5">
        <v>12677319.994066892</v>
      </c>
      <c r="F293" s="5">
        <v>12698800.983740561</v>
      </c>
      <c r="G293" s="6">
        <f t="shared" si="8"/>
        <v>-1740574.878609933</v>
      </c>
      <c r="H293" s="6">
        <f t="shared" si="9"/>
        <v>-1054276.9001541771</v>
      </c>
    </row>
    <row r="294" spans="1:8">
      <c r="A294" s="3" t="s">
        <v>332</v>
      </c>
      <c r="B294" s="3" t="s">
        <v>339</v>
      </c>
      <c r="C294" s="4">
        <v>6746550.6781311883</v>
      </c>
      <c r="D294" s="4">
        <v>6839614.0219239136</v>
      </c>
      <c r="E294" s="5">
        <v>7523481.6639823597</v>
      </c>
      <c r="F294" s="5">
        <v>7551073.6595412018</v>
      </c>
      <c r="G294" s="6">
        <f t="shared" si="8"/>
        <v>1488390.6234684605</v>
      </c>
      <c r="H294" s="6">
        <f t="shared" si="9"/>
        <v>711459.63761728816</v>
      </c>
    </row>
    <row r="295" spans="1:8">
      <c r="A295" s="3" t="s">
        <v>340</v>
      </c>
      <c r="B295" s="3" t="s">
        <v>341</v>
      </c>
      <c r="C295" s="4">
        <v>7183071.4028391093</v>
      </c>
      <c r="D295" s="4">
        <v>7237173.4647264471</v>
      </c>
      <c r="E295" s="5">
        <v>6195895.6573334942</v>
      </c>
      <c r="F295" s="5">
        <v>6147235.9020591574</v>
      </c>
      <c r="G295" s="6">
        <f t="shared" si="8"/>
        <v>-2077113.3081729058</v>
      </c>
      <c r="H295" s="6">
        <f t="shared" si="9"/>
        <v>-1089937.5626672897</v>
      </c>
    </row>
    <row r="296" spans="1:8">
      <c r="A296" s="3" t="s">
        <v>340</v>
      </c>
      <c r="B296" s="3" t="s">
        <v>342</v>
      </c>
      <c r="C296" s="4">
        <v>6085320.1835468384</v>
      </c>
      <c r="D296" s="4">
        <v>6393716.6215986283</v>
      </c>
      <c r="E296" s="5">
        <v>6308216.9087273572</v>
      </c>
      <c r="F296" s="5">
        <v>6615476.1983262626</v>
      </c>
      <c r="G296" s="6">
        <f t="shared" si="8"/>
        <v>444656.30190815218</v>
      </c>
      <c r="H296" s="6">
        <f t="shared" si="9"/>
        <v>221759.5767276343</v>
      </c>
    </row>
    <row r="297" spans="1:8">
      <c r="A297" s="3" t="s">
        <v>340</v>
      </c>
      <c r="B297" s="3" t="s">
        <v>343</v>
      </c>
      <c r="C297" s="4">
        <v>5847117.8352600001</v>
      </c>
      <c r="D297" s="4">
        <v>5792632.0650000004</v>
      </c>
      <c r="E297" s="5">
        <v>4755164.2570778392</v>
      </c>
      <c r="F297" s="5">
        <v>4717149.8680565823</v>
      </c>
      <c r="G297" s="6">
        <f t="shared" si="8"/>
        <v>-2167435.7751255799</v>
      </c>
      <c r="H297" s="6">
        <f t="shared" si="9"/>
        <v>-1075482.1969434181</v>
      </c>
    </row>
    <row r="298" spans="1:8">
      <c r="A298" s="3" t="s">
        <v>340</v>
      </c>
      <c r="B298" s="3" t="s">
        <v>344</v>
      </c>
      <c r="C298" s="4">
        <v>8263042.3076603999</v>
      </c>
      <c r="D298" s="4">
        <v>8355915.0444000009</v>
      </c>
      <c r="E298" s="5">
        <v>5495503.9492504215</v>
      </c>
      <c r="F298" s="5">
        <v>5228938.0313670877</v>
      </c>
      <c r="G298" s="6">
        <f t="shared" si="8"/>
        <v>-5894515.3714428917</v>
      </c>
      <c r="H298" s="6">
        <f t="shared" si="9"/>
        <v>-3126977.0130329132</v>
      </c>
    </row>
    <row r="299" spans="1:8">
      <c r="A299" s="3" t="s">
        <v>340</v>
      </c>
      <c r="B299" s="3" t="s">
        <v>345</v>
      </c>
      <c r="C299" s="4">
        <v>9694635.3726300001</v>
      </c>
      <c r="D299" s="4">
        <v>9660830.1899999995</v>
      </c>
      <c r="E299" s="5">
        <v>11902039.413283041</v>
      </c>
      <c r="F299" s="5">
        <v>12549956.845248297</v>
      </c>
      <c r="G299" s="6">
        <f t="shared" si="8"/>
        <v>5096530.6959013417</v>
      </c>
      <c r="H299" s="6">
        <f t="shared" si="9"/>
        <v>2889126.6552482974</v>
      </c>
    </row>
    <row r="300" spans="1:8">
      <c r="A300" s="3" t="s">
        <v>340</v>
      </c>
      <c r="B300" s="3" t="s">
        <v>346</v>
      </c>
      <c r="C300" s="4">
        <v>10939316.11851</v>
      </c>
      <c r="D300" s="4">
        <v>11091823.709999999</v>
      </c>
      <c r="E300" s="5">
        <v>9999564.3969140928</v>
      </c>
      <c r="F300" s="5">
        <v>10049576.506581485</v>
      </c>
      <c r="G300" s="6">
        <f t="shared" si="8"/>
        <v>-1981998.9250144213</v>
      </c>
      <c r="H300" s="6">
        <f t="shared" si="9"/>
        <v>-1042247.2034185138</v>
      </c>
    </row>
    <row r="301" spans="1:8">
      <c r="A301" s="3" t="s">
        <v>340</v>
      </c>
      <c r="B301" s="3" t="s">
        <v>347</v>
      </c>
      <c r="C301" s="4">
        <v>30077156.380516939</v>
      </c>
      <c r="D301" s="4">
        <v>31001996.439453948</v>
      </c>
      <c r="E301" s="5">
        <v>38130194.717165194</v>
      </c>
      <c r="F301" s="5">
        <v>40159450.360400937</v>
      </c>
      <c r="G301" s="6">
        <f t="shared" si="8"/>
        <v>17210492.257595241</v>
      </c>
      <c r="H301" s="6">
        <f t="shared" si="9"/>
        <v>9157453.9209469892</v>
      </c>
    </row>
    <row r="302" spans="1:8">
      <c r="A302" s="3" t="s">
        <v>340</v>
      </c>
      <c r="B302" s="3" t="s">
        <v>348</v>
      </c>
      <c r="C302" s="4">
        <v>9832921.6768211648</v>
      </c>
      <c r="D302" s="4">
        <v>9970265.3844039738</v>
      </c>
      <c r="E302" s="5">
        <v>8028501.687567817</v>
      </c>
      <c r="F302" s="5">
        <v>8010575.858919465</v>
      </c>
      <c r="G302" s="6">
        <f t="shared" si="8"/>
        <v>-3764109.5147378556</v>
      </c>
      <c r="H302" s="6">
        <f t="shared" si="9"/>
        <v>-1959689.5254845088</v>
      </c>
    </row>
    <row r="303" spans="1:8">
      <c r="A303" s="3" t="s">
        <v>340</v>
      </c>
      <c r="B303" s="3" t="s">
        <v>349</v>
      </c>
      <c r="C303" s="4">
        <v>5269240.9841331281</v>
      </c>
      <c r="D303" s="4">
        <v>5283740.9151933538</v>
      </c>
      <c r="E303" s="5">
        <v>4385106.0307468362</v>
      </c>
      <c r="F303" s="5">
        <v>4385106.0307468362</v>
      </c>
      <c r="G303" s="6">
        <f t="shared" si="8"/>
        <v>-1782769.8378328085</v>
      </c>
      <c r="H303" s="6">
        <f t="shared" si="9"/>
        <v>-898634.88444651756</v>
      </c>
    </row>
    <row r="304" spans="1:8">
      <c r="A304" s="3" t="s">
        <v>340</v>
      </c>
      <c r="B304" s="3" t="s">
        <v>350</v>
      </c>
      <c r="C304" s="4">
        <v>13293195.039538316</v>
      </c>
      <c r="D304" s="4">
        <v>13319354.463498</v>
      </c>
      <c r="E304" s="5">
        <v>15893087.642082565</v>
      </c>
      <c r="F304" s="5">
        <v>16144418.803529931</v>
      </c>
      <c r="G304" s="6">
        <f t="shared" si="8"/>
        <v>5424956.9425761811</v>
      </c>
      <c r="H304" s="6">
        <f t="shared" si="9"/>
        <v>2825064.3400319312</v>
      </c>
    </row>
    <row r="305" spans="1:8">
      <c r="A305" s="3" t="s">
        <v>351</v>
      </c>
      <c r="B305" s="3" t="s">
        <v>352</v>
      </c>
      <c r="C305" s="4">
        <v>15224451.902615048</v>
      </c>
      <c r="D305" s="4">
        <v>15687745.468378622</v>
      </c>
      <c r="E305" s="5">
        <v>15013229.784855833</v>
      </c>
      <c r="F305" s="5">
        <v>15074095.900626244</v>
      </c>
      <c r="G305" s="6">
        <f t="shared" si="8"/>
        <v>-824871.68551159278</v>
      </c>
      <c r="H305" s="6">
        <f t="shared" si="9"/>
        <v>-613649.56775237806</v>
      </c>
    </row>
    <row r="306" spans="1:8">
      <c r="A306" s="3" t="s">
        <v>351</v>
      </c>
      <c r="B306" s="3" t="s">
        <v>353</v>
      </c>
      <c r="C306" s="4">
        <v>8802441.9170999993</v>
      </c>
      <c r="D306" s="4">
        <v>8877999.9000000004</v>
      </c>
      <c r="E306" s="5">
        <v>7262125.9679912208</v>
      </c>
      <c r="F306" s="5">
        <v>7045072.0517537212</v>
      </c>
      <c r="G306" s="6">
        <f t="shared" si="8"/>
        <v>-3373243.7973550577</v>
      </c>
      <c r="H306" s="6">
        <f t="shared" si="9"/>
        <v>-1832927.8482462792</v>
      </c>
    </row>
    <row r="307" spans="1:8">
      <c r="A307" s="3" t="s">
        <v>351</v>
      </c>
      <c r="B307" s="3" t="s">
        <v>354</v>
      </c>
      <c r="C307" s="4">
        <v>6760981.7813420994</v>
      </c>
      <c r="D307" s="4">
        <v>6807272.9405999994</v>
      </c>
      <c r="E307" s="5">
        <v>4364074.6658635875</v>
      </c>
      <c r="F307" s="5">
        <v>4364074.6658635875</v>
      </c>
      <c r="G307" s="6">
        <f t="shared" si="8"/>
        <v>-4840105.3902149238</v>
      </c>
      <c r="H307" s="6">
        <f t="shared" si="9"/>
        <v>-2443198.2747364119</v>
      </c>
    </row>
    <row r="308" spans="1:8">
      <c r="A308" s="3" t="s">
        <v>351</v>
      </c>
      <c r="B308" s="3" t="s">
        <v>329</v>
      </c>
      <c r="C308" s="4">
        <v>4698336.6979756625</v>
      </c>
      <c r="D308" s="4">
        <v>4871708.6431406252</v>
      </c>
      <c r="E308" s="5">
        <v>5347631.8902044874</v>
      </c>
      <c r="F308" s="5">
        <v>5347298.8236411829</v>
      </c>
      <c r="G308" s="6">
        <f t="shared" si="8"/>
        <v>1124885.3727293834</v>
      </c>
      <c r="H308" s="6">
        <f t="shared" si="9"/>
        <v>475590.18050055765</v>
      </c>
    </row>
    <row r="309" spans="1:8">
      <c r="A309" s="3" t="s">
        <v>355</v>
      </c>
      <c r="B309" s="3" t="s">
        <v>356</v>
      </c>
      <c r="C309" s="4">
        <v>19458216.22110239</v>
      </c>
      <c r="D309" s="4">
        <v>19542797.782804057</v>
      </c>
      <c r="E309" s="5">
        <v>14159650.365274675</v>
      </c>
      <c r="F309" s="5">
        <v>14209246.497613717</v>
      </c>
      <c r="G309" s="6">
        <f t="shared" si="8"/>
        <v>-10632117.141018052</v>
      </c>
      <c r="H309" s="6">
        <f t="shared" si="9"/>
        <v>-5333551.2851903401</v>
      </c>
    </row>
    <row r="310" spans="1:8">
      <c r="A310" s="3" t="s">
        <v>355</v>
      </c>
      <c r="B310" s="3" t="s">
        <v>357</v>
      </c>
      <c r="C310" s="4">
        <v>8159357.1210760223</v>
      </c>
      <c r="D310" s="4">
        <v>8312401.5450393623</v>
      </c>
      <c r="E310" s="5">
        <v>3443148.3749465328</v>
      </c>
      <c r="F310" s="5">
        <v>3465422.2350569637</v>
      </c>
      <c r="G310" s="6">
        <f t="shared" si="8"/>
        <v>-9563188.0561118871</v>
      </c>
      <c r="H310" s="6">
        <f t="shared" si="9"/>
        <v>-4846979.3099823985</v>
      </c>
    </row>
    <row r="311" spans="1:8">
      <c r="A311" s="3" t="s">
        <v>355</v>
      </c>
      <c r="B311" s="3" t="s">
        <v>358</v>
      </c>
      <c r="C311" s="4">
        <v>5458472.049121622</v>
      </c>
      <c r="D311" s="4">
        <v>5515396.7962069744</v>
      </c>
      <c r="E311" s="5">
        <v>4881473.0804669773</v>
      </c>
      <c r="F311" s="5">
        <v>5145694.9648532104</v>
      </c>
      <c r="G311" s="6">
        <f t="shared" si="8"/>
        <v>-946700.80000840873</v>
      </c>
      <c r="H311" s="6">
        <f t="shared" si="9"/>
        <v>-369701.83135376405</v>
      </c>
    </row>
    <row r="312" spans="1:8">
      <c r="A312" s="3" t="s">
        <v>355</v>
      </c>
      <c r="B312" s="3" t="s">
        <v>359</v>
      </c>
      <c r="C312" s="4">
        <v>8602289.7857621387</v>
      </c>
      <c r="D312" s="4">
        <v>8856626.3666550703</v>
      </c>
      <c r="E312" s="5">
        <v>11169379.13606149</v>
      </c>
      <c r="F312" s="5">
        <v>11338519.960650034</v>
      </c>
      <c r="G312" s="6">
        <f t="shared" si="8"/>
        <v>5048982.9442943148</v>
      </c>
      <c r="H312" s="6">
        <f t="shared" si="9"/>
        <v>2481893.5939949639</v>
      </c>
    </row>
    <row r="313" spans="1:8">
      <c r="A313" s="3" t="s">
        <v>355</v>
      </c>
      <c r="B313" s="3" t="s">
        <v>360</v>
      </c>
      <c r="C313" s="4">
        <v>2974559.1214339375</v>
      </c>
      <c r="D313" s="4">
        <v>2996836.3752256352</v>
      </c>
      <c r="E313" s="5">
        <v>2082468.1121453524</v>
      </c>
      <c r="F313" s="5">
        <v>2082468.1121453524</v>
      </c>
      <c r="G313" s="6">
        <f t="shared" si="8"/>
        <v>-1806459.2723688683</v>
      </c>
      <c r="H313" s="6">
        <f t="shared" si="9"/>
        <v>-914368.26308028284</v>
      </c>
    </row>
    <row r="314" spans="1:8">
      <c r="A314" s="3" t="s">
        <v>355</v>
      </c>
      <c r="B314" s="3" t="s">
        <v>361</v>
      </c>
      <c r="C314" s="4">
        <v>43134414.947520003</v>
      </c>
      <c r="D314" s="4">
        <v>44446577.670000009</v>
      </c>
      <c r="E314" s="5">
        <v>39690990.769332208</v>
      </c>
      <c r="F314" s="5">
        <v>39675724.889639683</v>
      </c>
      <c r="G314" s="6">
        <f t="shared" si="8"/>
        <v>-8214276.9585481137</v>
      </c>
      <c r="H314" s="6">
        <f t="shared" si="9"/>
        <v>-4770852.7803603262</v>
      </c>
    </row>
    <row r="315" spans="1:8">
      <c r="A315" s="3" t="s">
        <v>355</v>
      </c>
      <c r="B315" s="3" t="s">
        <v>362</v>
      </c>
      <c r="C315" s="4">
        <v>9095582.7907637153</v>
      </c>
      <c r="D315" s="4">
        <v>9141890.6996402703</v>
      </c>
      <c r="E315" s="5">
        <v>6553698.8951179776</v>
      </c>
      <c r="F315" s="5">
        <v>6553698.8951179776</v>
      </c>
      <c r="G315" s="6">
        <f t="shared" si="8"/>
        <v>-5130075.7001680322</v>
      </c>
      <c r="H315" s="6">
        <f t="shared" si="9"/>
        <v>-2588191.8045222927</v>
      </c>
    </row>
    <row r="316" spans="1:8">
      <c r="A316" s="3" t="s">
        <v>355</v>
      </c>
      <c r="B316" s="3" t="s">
        <v>363</v>
      </c>
      <c r="C316" s="4">
        <v>8095845.6130847884</v>
      </c>
      <c r="D316" s="4">
        <v>8139399.4354170403</v>
      </c>
      <c r="E316" s="5">
        <v>5848500.8176951446</v>
      </c>
      <c r="F316" s="5">
        <v>5848500.8176951446</v>
      </c>
      <c r="G316" s="6">
        <f t="shared" si="8"/>
        <v>-4538243.4131115396</v>
      </c>
      <c r="H316" s="6">
        <f t="shared" si="9"/>
        <v>-2290898.6177218957</v>
      </c>
    </row>
    <row r="317" spans="1:8">
      <c r="A317" s="3" t="s">
        <v>355</v>
      </c>
      <c r="B317" s="3" t="s">
        <v>364</v>
      </c>
      <c r="C317" s="4">
        <v>76386150.679126307</v>
      </c>
      <c r="D317" s="4">
        <v>78629728.574565321</v>
      </c>
      <c r="E317" s="5">
        <v>90865752.5899508</v>
      </c>
      <c r="F317" s="5">
        <v>92441236.037613526</v>
      </c>
      <c r="G317" s="6">
        <f t="shared" si="8"/>
        <v>28291109.373872697</v>
      </c>
      <c r="H317" s="6">
        <f t="shared" si="9"/>
        <v>13811507.463048205</v>
      </c>
    </row>
    <row r="318" spans="1:8">
      <c r="A318" s="3" t="s">
        <v>355</v>
      </c>
      <c r="B318" s="3" t="s">
        <v>365</v>
      </c>
      <c r="C318" s="4">
        <v>14076108.17005023</v>
      </c>
      <c r="D318" s="4">
        <v>14147048.365341635</v>
      </c>
      <c r="E318" s="5">
        <v>10102084.684565868</v>
      </c>
      <c r="F318" s="5">
        <v>10102084.684565866</v>
      </c>
      <c r="G318" s="6">
        <f t="shared" si="8"/>
        <v>-8018987.1662601307</v>
      </c>
      <c r="H318" s="6">
        <f t="shared" si="9"/>
        <v>-4044963.6807757691</v>
      </c>
    </row>
    <row r="319" spans="1:8">
      <c r="A319" s="3" t="s">
        <v>355</v>
      </c>
      <c r="B319" s="3" t="s">
        <v>366</v>
      </c>
      <c r="C319" s="4">
        <v>10340663.842266364</v>
      </c>
      <c r="D319" s="4">
        <v>10402916.5794375</v>
      </c>
      <c r="E319" s="5">
        <v>11525059.264715008</v>
      </c>
      <c r="F319" s="5">
        <v>11419014.553569224</v>
      </c>
      <c r="G319" s="6">
        <f t="shared" si="8"/>
        <v>2200493.3965803683</v>
      </c>
      <c r="H319" s="6">
        <f t="shared" si="9"/>
        <v>1016097.9741317239</v>
      </c>
    </row>
    <row r="320" spans="1:8">
      <c r="A320" s="3" t="s">
        <v>355</v>
      </c>
      <c r="B320" s="3" t="s">
        <v>367</v>
      </c>
      <c r="C320" s="4">
        <v>4763208.798759439</v>
      </c>
      <c r="D320" s="4">
        <v>4721529.6292989524</v>
      </c>
      <c r="E320" s="5">
        <v>3704694.9942209758</v>
      </c>
      <c r="F320" s="5">
        <v>3720265.7786130039</v>
      </c>
      <c r="G320" s="6">
        <f t="shared" si="8"/>
        <v>-2059777.6552244117</v>
      </c>
      <c r="H320" s="6">
        <f t="shared" si="9"/>
        <v>-1001263.8506859485</v>
      </c>
    </row>
    <row r="321" spans="1:8">
      <c r="A321" s="3" t="s">
        <v>355</v>
      </c>
      <c r="B321" s="3" t="s">
        <v>368</v>
      </c>
      <c r="C321" s="4">
        <v>7124070.6141427737</v>
      </c>
      <c r="D321" s="4">
        <v>7175707.8764935322</v>
      </c>
      <c r="E321" s="5">
        <v>4772005.6765346639</v>
      </c>
      <c r="F321" s="5">
        <v>4754200.6215568325</v>
      </c>
      <c r="G321" s="6">
        <f t="shared" si="8"/>
        <v>-4773572.1925448086</v>
      </c>
      <c r="H321" s="6">
        <f t="shared" si="9"/>
        <v>-2421507.2549366998</v>
      </c>
    </row>
    <row r="322" spans="1:8">
      <c r="A322" s="3" t="s">
        <v>355</v>
      </c>
      <c r="B322" s="3" t="s">
        <v>369</v>
      </c>
      <c r="C322" s="4">
        <v>6961192.2392999995</v>
      </c>
      <c r="D322" s="4">
        <v>6989310.5700000003</v>
      </c>
      <c r="E322" s="5">
        <v>4942855.5607435182</v>
      </c>
      <c r="F322" s="5">
        <v>4942855.5607435182</v>
      </c>
      <c r="G322" s="6">
        <f t="shared" si="8"/>
        <v>-4064791.6878129635</v>
      </c>
      <c r="H322" s="6">
        <f t="shared" si="9"/>
        <v>-2046455.0092564821</v>
      </c>
    </row>
    <row r="323" spans="1:8">
      <c r="A323" s="3" t="s">
        <v>370</v>
      </c>
      <c r="B323" s="3" t="s">
        <v>371</v>
      </c>
      <c r="C323" s="4">
        <v>10923904.481743827</v>
      </c>
      <c r="D323" s="4">
        <v>11017049.059386207</v>
      </c>
      <c r="E323" s="5">
        <v>8063510.9138638014</v>
      </c>
      <c r="F323" s="5">
        <v>8063510.9138638014</v>
      </c>
      <c r="G323" s="6">
        <f t="shared" ref="G323:G386" si="10">(E323+F323)-(C323+D323)</f>
        <v>-5813931.7134024333</v>
      </c>
      <c r="H323" s="6">
        <f t="shared" ref="H323:H386" si="11">F323-D323</f>
        <v>-2953538.1455224054</v>
      </c>
    </row>
    <row r="324" spans="1:8">
      <c r="A324" s="3" t="s">
        <v>370</v>
      </c>
      <c r="B324" s="3" t="s">
        <v>372</v>
      </c>
      <c r="C324" s="4">
        <v>9790011.0830247793</v>
      </c>
      <c r="D324" s="4">
        <v>9986455.2861236855</v>
      </c>
      <c r="E324" s="5">
        <v>7681049.7709329929</v>
      </c>
      <c r="F324" s="5">
        <v>7737417.7703796448</v>
      </c>
      <c r="G324" s="6">
        <f t="shared" si="10"/>
        <v>-4357998.8278358243</v>
      </c>
      <c r="H324" s="6">
        <f t="shared" si="11"/>
        <v>-2249037.5157440407</v>
      </c>
    </row>
    <row r="325" spans="1:8">
      <c r="A325" s="3" t="s">
        <v>370</v>
      </c>
      <c r="B325" s="3" t="s">
        <v>373</v>
      </c>
      <c r="C325" s="4">
        <v>18675774.765580654</v>
      </c>
      <c r="D325" s="4">
        <v>19206514.314534664</v>
      </c>
      <c r="E325" s="5">
        <v>16112007.336986117</v>
      </c>
      <c r="F325" s="5">
        <v>16467004.568120388</v>
      </c>
      <c r="G325" s="6">
        <f t="shared" si="10"/>
        <v>-5303277.1750088111</v>
      </c>
      <c r="H325" s="6">
        <f t="shared" si="11"/>
        <v>-2739509.7464142758</v>
      </c>
    </row>
    <row r="326" spans="1:8">
      <c r="A326" s="3" t="s">
        <v>370</v>
      </c>
      <c r="B326" s="3" t="s">
        <v>374</v>
      </c>
      <c r="C326" s="4">
        <v>2065003.4055840985</v>
      </c>
      <c r="D326" s="4">
        <v>2086984.3616629946</v>
      </c>
      <c r="E326" s="5">
        <v>2604170.4256436154</v>
      </c>
      <c r="F326" s="5">
        <v>2746088.4509476009</v>
      </c>
      <c r="G326" s="6">
        <f t="shared" si="10"/>
        <v>1198271.1093441239</v>
      </c>
      <c r="H326" s="6">
        <f t="shared" si="11"/>
        <v>659104.08928460628</v>
      </c>
    </row>
    <row r="327" spans="1:8">
      <c r="A327" s="3" t="s">
        <v>370</v>
      </c>
      <c r="B327" s="3" t="s">
        <v>375</v>
      </c>
      <c r="C327" s="4">
        <v>9692247.665141888</v>
      </c>
      <c r="D327" s="4">
        <v>10011508.531626923</v>
      </c>
      <c r="E327" s="5">
        <v>8842846.3375476934</v>
      </c>
      <c r="F327" s="5">
        <v>9324614.5460735094</v>
      </c>
      <c r="G327" s="6">
        <f t="shared" si="10"/>
        <v>-1536295.3131476119</v>
      </c>
      <c r="H327" s="6">
        <f t="shared" si="11"/>
        <v>-686893.98555341363</v>
      </c>
    </row>
    <row r="328" spans="1:8">
      <c r="A328" s="3" t="s">
        <v>370</v>
      </c>
      <c r="B328" s="3" t="s">
        <v>376</v>
      </c>
      <c r="C328" s="4">
        <v>21339422.087816373</v>
      </c>
      <c r="D328" s="4">
        <v>21571590.857385725</v>
      </c>
      <c r="E328" s="5">
        <v>18449091.333824411</v>
      </c>
      <c r="F328" s="5">
        <v>19427348.37712286</v>
      </c>
      <c r="G328" s="6">
        <f t="shared" si="10"/>
        <v>-5034573.2342548221</v>
      </c>
      <c r="H328" s="6">
        <f t="shared" si="11"/>
        <v>-2144242.4802628644</v>
      </c>
    </row>
    <row r="329" spans="1:8">
      <c r="A329" s="3" t="s">
        <v>370</v>
      </c>
      <c r="B329" s="3" t="s">
        <v>377</v>
      </c>
      <c r="C329" s="4">
        <v>249689112.7712515</v>
      </c>
      <c r="D329" s="4">
        <v>250739669.64903033</v>
      </c>
      <c r="E329" s="5">
        <v>255375947.84502694</v>
      </c>
      <c r="F329" s="5">
        <v>256782210.02256796</v>
      </c>
      <c r="G329" s="6">
        <f t="shared" si="10"/>
        <v>11729375.44731307</v>
      </c>
      <c r="H329" s="6">
        <f t="shared" si="11"/>
        <v>6042540.3735376298</v>
      </c>
    </row>
    <row r="330" spans="1:8">
      <c r="A330" s="3" t="s">
        <v>370</v>
      </c>
      <c r="B330" s="3" t="s">
        <v>378</v>
      </c>
      <c r="C330" s="4">
        <v>32990203.173399445</v>
      </c>
      <c r="D330" s="4">
        <v>33986406.028577365</v>
      </c>
      <c r="E330" s="5">
        <v>34012231.322384655</v>
      </c>
      <c r="F330" s="5">
        <v>35119112.175278962</v>
      </c>
      <c r="G330" s="6">
        <f t="shared" si="10"/>
        <v>2154734.2956868112</v>
      </c>
      <c r="H330" s="6">
        <f t="shared" si="11"/>
        <v>1132706.1467015967</v>
      </c>
    </row>
    <row r="331" spans="1:8">
      <c r="A331" s="3" t="s">
        <v>379</v>
      </c>
      <c r="B331" s="3" t="s">
        <v>380</v>
      </c>
      <c r="C331" s="4">
        <v>4771660.1763069825</v>
      </c>
      <c r="D331" s="4">
        <v>4916154.1491695279</v>
      </c>
      <c r="E331" s="5">
        <v>4319856.2497359421</v>
      </c>
      <c r="F331" s="5">
        <v>4319856.2497359421</v>
      </c>
      <c r="G331" s="6">
        <f t="shared" si="10"/>
        <v>-1048101.8260046262</v>
      </c>
      <c r="H331" s="6">
        <f t="shared" si="11"/>
        <v>-596297.89943358582</v>
      </c>
    </row>
    <row r="332" spans="1:8">
      <c r="A332" s="3" t="s">
        <v>379</v>
      </c>
      <c r="B332" s="3" t="s">
        <v>381</v>
      </c>
      <c r="C332" s="4">
        <v>8237287.8700004304</v>
      </c>
      <c r="D332" s="4">
        <v>8106033.5653466331</v>
      </c>
      <c r="E332" s="5">
        <v>7780026.9655328849</v>
      </c>
      <c r="F332" s="5">
        <v>7780026.9655328859</v>
      </c>
      <c r="G332" s="6">
        <f t="shared" si="10"/>
        <v>-783267.50428129174</v>
      </c>
      <c r="H332" s="6">
        <f t="shared" si="11"/>
        <v>-326006.59981374722</v>
      </c>
    </row>
    <row r="333" spans="1:8">
      <c r="A333" s="3" t="s">
        <v>379</v>
      </c>
      <c r="B333" s="3" t="s">
        <v>382</v>
      </c>
      <c r="C333" s="4">
        <v>9720298.7918399982</v>
      </c>
      <c r="D333" s="4">
        <v>9775823.1450000014</v>
      </c>
      <c r="E333" s="5">
        <v>8255099.6020706799</v>
      </c>
      <c r="F333" s="5">
        <v>8236889.956926601</v>
      </c>
      <c r="G333" s="6">
        <f t="shared" si="10"/>
        <v>-3004132.3778427169</v>
      </c>
      <c r="H333" s="6">
        <f t="shared" si="11"/>
        <v>-1538933.1880734004</v>
      </c>
    </row>
    <row r="334" spans="1:8">
      <c r="A334" s="3" t="s">
        <v>379</v>
      </c>
      <c r="B334" s="3" t="s">
        <v>383</v>
      </c>
      <c r="C334" s="4">
        <v>6611684.8462680327</v>
      </c>
      <c r="D334" s="4">
        <v>6700843.9807890104</v>
      </c>
      <c r="E334" s="5">
        <v>5075954.6497929702</v>
      </c>
      <c r="F334" s="5">
        <v>5075954.6497929692</v>
      </c>
      <c r="G334" s="6">
        <f t="shared" si="10"/>
        <v>-3160619.5274711046</v>
      </c>
      <c r="H334" s="6">
        <f t="shared" si="11"/>
        <v>-1624889.3309960412</v>
      </c>
    </row>
    <row r="335" spans="1:8">
      <c r="A335" s="3" t="s">
        <v>384</v>
      </c>
      <c r="B335" s="3" t="s">
        <v>385</v>
      </c>
      <c r="C335" s="4">
        <v>23612208.06828</v>
      </c>
      <c r="D335" s="4">
        <v>23712948.105</v>
      </c>
      <c r="E335" s="5">
        <v>21351376.449270125</v>
      </c>
      <c r="F335" s="5">
        <v>21351376.449270125</v>
      </c>
      <c r="G335" s="6">
        <f t="shared" si="10"/>
        <v>-4622403.2747397497</v>
      </c>
      <c r="H335" s="6">
        <f t="shared" si="11"/>
        <v>-2361571.655729875</v>
      </c>
    </row>
    <row r="336" spans="1:8">
      <c r="A336" s="3" t="s">
        <v>384</v>
      </c>
      <c r="B336" s="3" t="s">
        <v>386</v>
      </c>
      <c r="C336" s="4">
        <v>12461021.658080738</v>
      </c>
      <c r="D336" s="4">
        <v>12805334.636481082</v>
      </c>
      <c r="E336" s="5">
        <v>9989226.9893979691</v>
      </c>
      <c r="F336" s="5">
        <v>9987030.1592848189</v>
      </c>
      <c r="G336" s="6">
        <f t="shared" si="10"/>
        <v>-5290099.1458790302</v>
      </c>
      <c r="H336" s="6">
        <f t="shared" si="11"/>
        <v>-2818304.4771962631</v>
      </c>
    </row>
    <row r="337" spans="1:8">
      <c r="A337" s="3" t="s">
        <v>384</v>
      </c>
      <c r="B337" s="3" t="s">
        <v>387</v>
      </c>
      <c r="C337" s="4">
        <v>11369590.708361823</v>
      </c>
      <c r="D337" s="4">
        <v>11701179.927340908</v>
      </c>
      <c r="E337" s="5">
        <v>15215263.05155937</v>
      </c>
      <c r="F337" s="5">
        <v>15412105.601651287</v>
      </c>
      <c r="G337" s="6">
        <f t="shared" si="10"/>
        <v>7556598.0175079256</v>
      </c>
      <c r="H337" s="6">
        <f t="shared" si="11"/>
        <v>3710925.6743103787</v>
      </c>
    </row>
    <row r="338" spans="1:8">
      <c r="A338" s="3" t="s">
        <v>384</v>
      </c>
      <c r="B338" s="3" t="s">
        <v>388</v>
      </c>
      <c r="C338" s="4">
        <v>8234561.0339735979</v>
      </c>
      <c r="D338" s="4">
        <v>8288374.7670320617</v>
      </c>
      <c r="E338" s="5">
        <v>6066028.8549723318</v>
      </c>
      <c r="F338" s="5">
        <v>5956409.7169120973</v>
      </c>
      <c r="G338" s="6">
        <f t="shared" si="10"/>
        <v>-4500497.2291212305</v>
      </c>
      <c r="H338" s="6">
        <f t="shared" si="11"/>
        <v>-2331965.0501199644</v>
      </c>
    </row>
    <row r="339" spans="1:8">
      <c r="A339" s="3" t="s">
        <v>384</v>
      </c>
      <c r="B339" s="3" t="s">
        <v>389</v>
      </c>
      <c r="C339" s="4">
        <v>3544254.2675739396</v>
      </c>
      <c r="D339" s="4">
        <v>3513002.5849880455</v>
      </c>
      <c r="E339" s="5">
        <v>2088208.9056679932</v>
      </c>
      <c r="F339" s="5">
        <v>2088208.9056679932</v>
      </c>
      <c r="G339" s="6">
        <f t="shared" si="10"/>
        <v>-2880839.0412259987</v>
      </c>
      <c r="H339" s="6">
        <f t="shared" si="11"/>
        <v>-1424793.6793200523</v>
      </c>
    </row>
    <row r="340" spans="1:8">
      <c r="A340" s="3" t="s">
        <v>384</v>
      </c>
      <c r="B340" s="3" t="s">
        <v>390</v>
      </c>
      <c r="C340" s="4">
        <v>2777547.4002740211</v>
      </c>
      <c r="D340" s="4">
        <v>2798270.6727074469</v>
      </c>
      <c r="E340" s="5">
        <v>2002208.629882443</v>
      </c>
      <c r="F340" s="5">
        <v>2002208.629882443</v>
      </c>
      <c r="G340" s="6">
        <f t="shared" si="10"/>
        <v>-1571400.8132165815</v>
      </c>
      <c r="H340" s="6">
        <f t="shared" si="11"/>
        <v>-796062.04282500385</v>
      </c>
    </row>
    <row r="341" spans="1:8">
      <c r="A341" s="3" t="s">
        <v>384</v>
      </c>
      <c r="B341" s="3" t="s">
        <v>391</v>
      </c>
      <c r="C341" s="4">
        <v>7134959.3628202118</v>
      </c>
      <c r="D341" s="4">
        <v>7159399.1609176565</v>
      </c>
      <c r="E341" s="5">
        <v>5123244.8584935451</v>
      </c>
      <c r="F341" s="5">
        <v>5123244.8584935451</v>
      </c>
      <c r="G341" s="6">
        <f t="shared" si="10"/>
        <v>-4047868.8067507781</v>
      </c>
      <c r="H341" s="6">
        <f t="shared" si="11"/>
        <v>-2036154.3024241114</v>
      </c>
    </row>
    <row r="342" spans="1:8">
      <c r="A342" s="3" t="s">
        <v>384</v>
      </c>
      <c r="B342" s="3" t="s">
        <v>392</v>
      </c>
      <c r="C342" s="4">
        <v>4863563.798861078</v>
      </c>
      <c r="D342" s="4">
        <v>5006696.2259157607</v>
      </c>
      <c r="E342" s="5">
        <v>5595519.3739904743</v>
      </c>
      <c r="F342" s="5">
        <v>5615465.0566629181</v>
      </c>
      <c r="G342" s="6">
        <f t="shared" si="10"/>
        <v>1340724.4058765545</v>
      </c>
      <c r="H342" s="6">
        <f t="shared" si="11"/>
        <v>608768.83074715734</v>
      </c>
    </row>
    <row r="343" spans="1:8">
      <c r="A343" s="3" t="s">
        <v>384</v>
      </c>
      <c r="B343" s="3" t="s">
        <v>393</v>
      </c>
      <c r="C343" s="4">
        <v>6124379.2845299998</v>
      </c>
      <c r="D343" s="4">
        <v>6145332.5999999996</v>
      </c>
      <c r="E343" s="5">
        <v>4436060.8058264386</v>
      </c>
      <c r="F343" s="5">
        <v>4436060.8058264377</v>
      </c>
      <c r="G343" s="6">
        <f t="shared" si="10"/>
        <v>-3397590.2728771232</v>
      </c>
      <c r="H343" s="6">
        <f t="shared" si="11"/>
        <v>-1709271.794173562</v>
      </c>
    </row>
    <row r="344" spans="1:8">
      <c r="A344" s="3" t="s">
        <v>384</v>
      </c>
      <c r="B344" s="3" t="s">
        <v>375</v>
      </c>
      <c r="C344" s="4">
        <v>5702186.508204041</v>
      </c>
      <c r="D344" s="4">
        <v>5718366.3484791042</v>
      </c>
      <c r="E344" s="5">
        <v>4651693.8307412639</v>
      </c>
      <c r="F344" s="5">
        <v>4651693.8307412639</v>
      </c>
      <c r="G344" s="6">
        <f t="shared" si="10"/>
        <v>-2117165.1952006184</v>
      </c>
      <c r="H344" s="6">
        <f t="shared" si="11"/>
        <v>-1066672.5177378403</v>
      </c>
    </row>
    <row r="345" spans="1:8">
      <c r="A345" s="3" t="s">
        <v>384</v>
      </c>
      <c r="B345" s="3" t="s">
        <v>394</v>
      </c>
      <c r="C345" s="4">
        <v>12390837.215687552</v>
      </c>
      <c r="D345" s="4">
        <v>12770231.979005534</v>
      </c>
      <c r="E345" s="5">
        <v>12853950.017940568</v>
      </c>
      <c r="F345" s="5">
        <v>12962073.07150461</v>
      </c>
      <c r="G345" s="6">
        <f t="shared" si="10"/>
        <v>654953.89475208893</v>
      </c>
      <c r="H345" s="6">
        <f t="shared" si="11"/>
        <v>191841.09249907546</v>
      </c>
    </row>
    <row r="346" spans="1:8">
      <c r="A346" s="3" t="s">
        <v>384</v>
      </c>
      <c r="B346" s="3" t="s">
        <v>395</v>
      </c>
      <c r="C346" s="4">
        <v>13826183.82285114</v>
      </c>
      <c r="D346" s="4">
        <v>13985541.27267541</v>
      </c>
      <c r="E346" s="5">
        <v>10464737.567462258</v>
      </c>
      <c r="F346" s="5">
        <v>10464737.567462258</v>
      </c>
      <c r="G346" s="6">
        <f t="shared" si="10"/>
        <v>-6882249.9606020339</v>
      </c>
      <c r="H346" s="6">
        <f t="shared" si="11"/>
        <v>-3520803.7052131519</v>
      </c>
    </row>
    <row r="347" spans="1:8">
      <c r="A347" s="3" t="s">
        <v>384</v>
      </c>
      <c r="B347" s="3" t="s">
        <v>307</v>
      </c>
      <c r="C347" s="4">
        <v>3006675.4898971883</v>
      </c>
      <c r="D347" s="4">
        <v>3022775.5875207186</v>
      </c>
      <c r="E347" s="5">
        <v>2270238.5452864938</v>
      </c>
      <c r="F347" s="5">
        <v>2263658.2235113624</v>
      </c>
      <c r="G347" s="6">
        <f t="shared" si="10"/>
        <v>-1495554.3086200505</v>
      </c>
      <c r="H347" s="6">
        <f t="shared" si="11"/>
        <v>-759117.36400935613</v>
      </c>
    </row>
    <row r="348" spans="1:8">
      <c r="A348" s="3" t="s">
        <v>384</v>
      </c>
      <c r="B348" s="3" t="s">
        <v>396</v>
      </c>
      <c r="C348" s="4">
        <v>93700116.737273157</v>
      </c>
      <c r="D348" s="4">
        <v>96638874.168145537</v>
      </c>
      <c r="E348" s="5">
        <v>89727287.719399706</v>
      </c>
      <c r="F348" s="5">
        <v>90291206.323133141</v>
      </c>
      <c r="G348" s="6">
        <f t="shared" si="10"/>
        <v>-10320496.862885833</v>
      </c>
      <c r="H348" s="6">
        <f t="shared" si="11"/>
        <v>-6347667.8450123966</v>
      </c>
    </row>
    <row r="349" spans="1:8">
      <c r="A349" s="3" t="s">
        <v>397</v>
      </c>
      <c r="B349" s="3" t="s">
        <v>398</v>
      </c>
      <c r="C349" s="4">
        <v>7767260.5085400008</v>
      </c>
      <c r="D349" s="4">
        <v>8244001.0949999997</v>
      </c>
      <c r="E349" s="5">
        <v>5876794.8943373319</v>
      </c>
      <c r="F349" s="5">
        <v>5876794.8943373319</v>
      </c>
      <c r="G349" s="6">
        <f t="shared" si="10"/>
        <v>-4257671.8148653358</v>
      </c>
      <c r="H349" s="6">
        <f t="shared" si="11"/>
        <v>-2367206.2006626679</v>
      </c>
    </row>
    <row r="350" spans="1:8">
      <c r="A350" s="3" t="s">
        <v>397</v>
      </c>
      <c r="B350" s="3" t="s">
        <v>399</v>
      </c>
      <c r="C350" s="4">
        <v>36603700.68828591</v>
      </c>
      <c r="D350" s="4">
        <v>37675354.479210936</v>
      </c>
      <c r="E350" s="5">
        <v>44610305.965859763</v>
      </c>
      <c r="F350" s="5">
        <v>45175145.515229896</v>
      </c>
      <c r="G350" s="6">
        <f t="shared" si="10"/>
        <v>15506396.313592806</v>
      </c>
      <c r="H350" s="6">
        <f t="shared" si="11"/>
        <v>7499791.0360189602</v>
      </c>
    </row>
    <row r="351" spans="1:8">
      <c r="A351" s="3" t="s">
        <v>397</v>
      </c>
      <c r="B351" s="3" t="s">
        <v>400</v>
      </c>
      <c r="C351" s="4">
        <v>4924988.9812500002</v>
      </c>
      <c r="D351" s="4">
        <v>4948954.2300000004</v>
      </c>
      <c r="E351" s="5">
        <v>4278893.0090856338</v>
      </c>
      <c r="F351" s="5">
        <v>4297127.513373577</v>
      </c>
      <c r="G351" s="6">
        <f t="shared" si="10"/>
        <v>-1297922.6887907889</v>
      </c>
      <c r="H351" s="6">
        <f t="shared" si="11"/>
        <v>-651826.71662642341</v>
      </c>
    </row>
    <row r="352" spans="1:8">
      <c r="A352" s="3" t="s">
        <v>397</v>
      </c>
      <c r="B352" s="3" t="s">
        <v>401</v>
      </c>
      <c r="C352" s="4">
        <v>4008697.5801599999</v>
      </c>
      <c r="D352" s="4">
        <v>4030560.4350000001</v>
      </c>
      <c r="E352" s="5">
        <v>2888366.3031049855</v>
      </c>
      <c r="F352" s="5">
        <v>2844176.7319145673</v>
      </c>
      <c r="G352" s="6">
        <f t="shared" si="10"/>
        <v>-2306714.9801404476</v>
      </c>
      <c r="H352" s="6">
        <f t="shared" si="11"/>
        <v>-1186383.7030854328</v>
      </c>
    </row>
    <row r="353" spans="1:8">
      <c r="A353" s="3" t="s">
        <v>397</v>
      </c>
      <c r="B353" s="3" t="s">
        <v>402</v>
      </c>
      <c r="C353" s="4">
        <v>6928743.6848644754</v>
      </c>
      <c r="D353" s="4">
        <v>6930849.088117606</v>
      </c>
      <c r="E353" s="5">
        <v>7093028.3642293354</v>
      </c>
      <c r="F353" s="5">
        <v>7093028.3642293354</v>
      </c>
      <c r="G353" s="6">
        <f t="shared" si="10"/>
        <v>326463.9554765895</v>
      </c>
      <c r="H353" s="6">
        <f t="shared" si="11"/>
        <v>162179.27611172944</v>
      </c>
    </row>
    <row r="354" spans="1:8">
      <c r="A354" s="3" t="s">
        <v>403</v>
      </c>
      <c r="B354" s="3" t="s">
        <v>404</v>
      </c>
      <c r="C354" s="4">
        <v>8949354.9377699997</v>
      </c>
      <c r="D354" s="4">
        <v>8992623.915000001</v>
      </c>
      <c r="E354" s="5">
        <v>6634024.9360351348</v>
      </c>
      <c r="F354" s="5">
        <v>6634024.9360351348</v>
      </c>
      <c r="G354" s="6">
        <f t="shared" si="10"/>
        <v>-4673928.980699731</v>
      </c>
      <c r="H354" s="6">
        <f t="shared" si="11"/>
        <v>-2358598.9789648661</v>
      </c>
    </row>
    <row r="355" spans="1:8">
      <c r="A355" s="3" t="s">
        <v>403</v>
      </c>
      <c r="B355" s="3" t="s">
        <v>405</v>
      </c>
      <c r="C355" s="4">
        <v>26754135.973769169</v>
      </c>
      <c r="D355" s="4">
        <v>26887087.34282767</v>
      </c>
      <c r="E355" s="5">
        <v>27438101.752207018</v>
      </c>
      <c r="F355" s="5">
        <v>27483530.076078385</v>
      </c>
      <c r="G355" s="6">
        <f t="shared" si="10"/>
        <v>1280408.5116885677</v>
      </c>
      <c r="H355" s="6">
        <f t="shared" si="11"/>
        <v>596442.73325071484</v>
      </c>
    </row>
    <row r="356" spans="1:8">
      <c r="A356" s="3" t="s">
        <v>403</v>
      </c>
      <c r="B356" s="3" t="s">
        <v>28</v>
      </c>
      <c r="C356" s="4">
        <v>8608764.0651338026</v>
      </c>
      <c r="D356" s="4">
        <v>8736898.0083000008</v>
      </c>
      <c r="E356" s="5">
        <v>6287439.6581456177</v>
      </c>
      <c r="F356" s="5">
        <v>5911534.5931162238</v>
      </c>
      <c r="G356" s="6">
        <f t="shared" si="10"/>
        <v>-5146687.82217196</v>
      </c>
      <c r="H356" s="6">
        <f t="shared" si="11"/>
        <v>-2825363.415183777</v>
      </c>
    </row>
    <row r="357" spans="1:8">
      <c r="A357" s="3" t="s">
        <v>403</v>
      </c>
      <c r="B357" s="3" t="s">
        <v>406</v>
      </c>
      <c r="C357" s="4">
        <v>12402851.410379933</v>
      </c>
      <c r="D357" s="4">
        <v>12356385.433374733</v>
      </c>
      <c r="E357" s="5">
        <v>8521202.7041745298</v>
      </c>
      <c r="F357" s="5">
        <v>8521202.7041745298</v>
      </c>
      <c r="G357" s="6">
        <f t="shared" si="10"/>
        <v>-7716831.4354056045</v>
      </c>
      <c r="H357" s="6">
        <f t="shared" si="11"/>
        <v>-3835182.729200203</v>
      </c>
    </row>
    <row r="358" spans="1:8">
      <c r="A358" s="3" t="s">
        <v>403</v>
      </c>
      <c r="B358" s="3" t="s">
        <v>407</v>
      </c>
      <c r="C358" s="4">
        <v>6498590.1055997992</v>
      </c>
      <c r="D358" s="4">
        <v>6600068.8198500006</v>
      </c>
      <c r="E358" s="5">
        <v>4895133.8629442137</v>
      </c>
      <c r="F358" s="5">
        <v>4895133.8629442137</v>
      </c>
      <c r="G358" s="6">
        <f t="shared" si="10"/>
        <v>-3308391.1995613724</v>
      </c>
      <c r="H358" s="6">
        <f t="shared" si="11"/>
        <v>-1704934.9569057869</v>
      </c>
    </row>
    <row r="359" spans="1:8">
      <c r="A359" s="3" t="s">
        <v>403</v>
      </c>
      <c r="B359" s="3" t="s">
        <v>408</v>
      </c>
      <c r="C359" s="4">
        <v>26064185.213830598</v>
      </c>
      <c r="D359" s="4">
        <v>26354691.426454797</v>
      </c>
      <c r="E359" s="5">
        <v>18974937.55972413</v>
      </c>
      <c r="F359" s="5">
        <v>18786838.487405993</v>
      </c>
      <c r="G359" s="6">
        <f t="shared" si="10"/>
        <v>-14657100.593155272</v>
      </c>
      <c r="H359" s="6">
        <f t="shared" si="11"/>
        <v>-7567852.9390488043</v>
      </c>
    </row>
    <row r="360" spans="1:8">
      <c r="A360" s="3" t="s">
        <v>403</v>
      </c>
      <c r="B360" s="3" t="s">
        <v>409</v>
      </c>
      <c r="C360" s="4">
        <v>19623288.352708559</v>
      </c>
      <c r="D360" s="4">
        <v>19738589.639730711</v>
      </c>
      <c r="E360" s="5">
        <v>18990068.039359879</v>
      </c>
      <c r="F360" s="5">
        <v>18934318.50247594</v>
      </c>
      <c r="G360" s="6">
        <f t="shared" si="10"/>
        <v>-1437491.4506034553</v>
      </c>
      <c r="H360" s="6">
        <f t="shared" si="11"/>
        <v>-804271.13725477085</v>
      </c>
    </row>
    <row r="361" spans="1:8">
      <c r="A361" s="3" t="s">
        <v>410</v>
      </c>
      <c r="B361" s="3" t="s">
        <v>56</v>
      </c>
      <c r="C361" s="4">
        <v>5909598.9649494803</v>
      </c>
      <c r="D361" s="4">
        <v>6161814.1317914641</v>
      </c>
      <c r="E361" s="5">
        <v>6624817.7004281376</v>
      </c>
      <c r="F361" s="5">
        <v>6624817.7004281376</v>
      </c>
      <c r="G361" s="6">
        <f t="shared" si="10"/>
        <v>1178222.3041153308</v>
      </c>
      <c r="H361" s="6">
        <f t="shared" si="11"/>
        <v>463003.5686366735</v>
      </c>
    </row>
    <row r="362" spans="1:8">
      <c r="A362" s="3" t="s">
        <v>410</v>
      </c>
      <c r="B362" s="3" t="s">
        <v>411</v>
      </c>
      <c r="C362" s="4">
        <v>16102988.06479843</v>
      </c>
      <c r="D362" s="4">
        <v>16757610.499232927</v>
      </c>
      <c r="E362" s="5">
        <v>16989147.845503487</v>
      </c>
      <c r="F362" s="5">
        <v>17013424.131019827</v>
      </c>
      <c r="G362" s="6">
        <f t="shared" si="10"/>
        <v>1141973.4124919549</v>
      </c>
      <c r="H362" s="6">
        <f t="shared" si="11"/>
        <v>255813.63178689964</v>
      </c>
    </row>
    <row r="363" spans="1:8">
      <c r="A363" s="3" t="s">
        <v>410</v>
      </c>
      <c r="B363" s="3" t="s">
        <v>113</v>
      </c>
      <c r="C363" s="4">
        <v>4863466.7618527105</v>
      </c>
      <c r="D363" s="4">
        <v>5060241.5238600001</v>
      </c>
      <c r="E363" s="5">
        <v>5773498.9766016975</v>
      </c>
      <c r="F363" s="5">
        <v>5742201.0859711552</v>
      </c>
      <c r="G363" s="6">
        <f t="shared" si="10"/>
        <v>1591991.7768601403</v>
      </c>
      <c r="H363" s="6">
        <f t="shared" si="11"/>
        <v>681959.56211115513</v>
      </c>
    </row>
    <row r="364" spans="1:8">
      <c r="A364" s="3" t="s">
        <v>412</v>
      </c>
      <c r="B364" s="3" t="s">
        <v>413</v>
      </c>
      <c r="C364" s="4">
        <v>12349191.957179999</v>
      </c>
      <c r="D364" s="4">
        <v>12386489.610000001</v>
      </c>
      <c r="E364" s="5">
        <v>12345853.298881497</v>
      </c>
      <c r="F364" s="5">
        <v>12345853.298881497</v>
      </c>
      <c r="G364" s="6">
        <f t="shared" si="10"/>
        <v>-43974.969417005777</v>
      </c>
      <c r="H364" s="6">
        <f t="shared" si="11"/>
        <v>-40636.311118504032</v>
      </c>
    </row>
    <row r="365" spans="1:8">
      <c r="A365" s="3" t="s">
        <v>412</v>
      </c>
      <c r="B365" s="3" t="s">
        <v>414</v>
      </c>
      <c r="C365" s="4">
        <v>8549962.0927648041</v>
      </c>
      <c r="D365" s="4">
        <v>8602151.5149868075</v>
      </c>
      <c r="E365" s="5">
        <v>6840932.6840450251</v>
      </c>
      <c r="F365" s="5">
        <v>6840932.6840450251</v>
      </c>
      <c r="G365" s="6">
        <f t="shared" si="10"/>
        <v>-3470248.2396615613</v>
      </c>
      <c r="H365" s="6">
        <f t="shared" si="11"/>
        <v>-1761218.8309417823</v>
      </c>
    </row>
    <row r="366" spans="1:8">
      <c r="A366" s="3" t="s">
        <v>412</v>
      </c>
      <c r="B366" s="3" t="s">
        <v>415</v>
      </c>
      <c r="C366" s="4">
        <v>5437460.6759946402</v>
      </c>
      <c r="D366" s="4">
        <v>5598966.1806401964</v>
      </c>
      <c r="E366" s="5">
        <v>5546995.2300151056</v>
      </c>
      <c r="F366" s="5">
        <v>5546995.2300151065</v>
      </c>
      <c r="G366" s="6">
        <f t="shared" si="10"/>
        <v>57563.603395376354</v>
      </c>
      <c r="H366" s="6">
        <f t="shared" si="11"/>
        <v>-51970.950625089929</v>
      </c>
    </row>
    <row r="367" spans="1:8">
      <c r="A367" s="3" t="s">
        <v>412</v>
      </c>
      <c r="B367" s="3" t="s">
        <v>416</v>
      </c>
      <c r="C367" s="4">
        <v>5052967.2167167664</v>
      </c>
      <c r="D367" s="4">
        <v>5088146.9967</v>
      </c>
      <c r="E367" s="5">
        <v>5087991.4329532823</v>
      </c>
      <c r="F367" s="5">
        <v>5087991.4329532832</v>
      </c>
      <c r="G367" s="6">
        <f t="shared" si="10"/>
        <v>34868.652489800006</v>
      </c>
      <c r="H367" s="6">
        <f t="shared" si="11"/>
        <v>-155.56374671682715</v>
      </c>
    </row>
    <row r="368" spans="1:8">
      <c r="A368" s="3" t="s">
        <v>412</v>
      </c>
      <c r="B368" s="3" t="s">
        <v>417</v>
      </c>
      <c r="C368" s="4">
        <v>6340322.4984041508</v>
      </c>
      <c r="D368" s="4">
        <v>6410249.4071214087</v>
      </c>
      <c r="E368" s="5">
        <v>5405335.4945942285</v>
      </c>
      <c r="F368" s="5">
        <v>5405335.4945942285</v>
      </c>
      <c r="G368" s="6">
        <f t="shared" si="10"/>
        <v>-1939900.9163371027</v>
      </c>
      <c r="H368" s="6">
        <f t="shared" si="11"/>
        <v>-1004913.9125271803</v>
      </c>
    </row>
    <row r="369" spans="1:8">
      <c r="A369" s="3" t="s">
        <v>412</v>
      </c>
      <c r="B369" s="3" t="s">
        <v>418</v>
      </c>
      <c r="C369" s="4">
        <v>6579763.8358102562</v>
      </c>
      <c r="D369" s="4">
        <v>6612015.8310112013</v>
      </c>
      <c r="E369" s="5">
        <v>5423237.7248162851</v>
      </c>
      <c r="F369" s="5">
        <v>5423237.7248162851</v>
      </c>
      <c r="G369" s="6">
        <f t="shared" si="10"/>
        <v>-2345304.2171888873</v>
      </c>
      <c r="H369" s="6">
        <f t="shared" si="11"/>
        <v>-1188778.1061949162</v>
      </c>
    </row>
    <row r="370" spans="1:8">
      <c r="A370" s="3" t="s">
        <v>419</v>
      </c>
      <c r="B370" s="3" t="s">
        <v>420</v>
      </c>
      <c r="C370" s="4">
        <v>3322330.6266972786</v>
      </c>
      <c r="D370" s="4">
        <v>3343619.8312239842</v>
      </c>
      <c r="E370" s="5">
        <v>4335423.8625045707</v>
      </c>
      <c r="F370" s="5">
        <v>4571823.963494638</v>
      </c>
      <c r="G370" s="6">
        <f t="shared" si="10"/>
        <v>2241297.368077945</v>
      </c>
      <c r="H370" s="6">
        <f t="shared" si="11"/>
        <v>1228204.1322706537</v>
      </c>
    </row>
    <row r="371" spans="1:8">
      <c r="A371" s="3" t="s">
        <v>419</v>
      </c>
      <c r="B371" s="3" t="s">
        <v>421</v>
      </c>
      <c r="C371" s="4">
        <v>3676638.0274465973</v>
      </c>
      <c r="D371" s="4">
        <v>3793837.3786875</v>
      </c>
      <c r="E371" s="5">
        <v>4120010.5509644467</v>
      </c>
      <c r="F371" s="5">
        <v>4144084.6907724463</v>
      </c>
      <c r="G371" s="6">
        <f t="shared" si="10"/>
        <v>793619.83560279571</v>
      </c>
      <c r="H371" s="6">
        <f t="shared" si="11"/>
        <v>350247.31208494632</v>
      </c>
    </row>
    <row r="372" spans="1:8">
      <c r="A372" s="3" t="s">
        <v>419</v>
      </c>
      <c r="B372" s="3" t="s">
        <v>422</v>
      </c>
      <c r="C372" s="4">
        <v>3825724.9543500002</v>
      </c>
      <c r="D372" s="4">
        <v>3857693.2349999999</v>
      </c>
      <c r="E372" s="5">
        <v>4442437.9414248494</v>
      </c>
      <c r="F372" s="5">
        <v>4471866.0513909785</v>
      </c>
      <c r="G372" s="6">
        <f t="shared" si="10"/>
        <v>1230885.8034658283</v>
      </c>
      <c r="H372" s="6">
        <f t="shared" si="11"/>
        <v>614172.81639097864</v>
      </c>
    </row>
    <row r="373" spans="1:8">
      <c r="A373" s="3" t="s">
        <v>419</v>
      </c>
      <c r="B373" s="3" t="s">
        <v>423</v>
      </c>
      <c r="C373" s="4">
        <v>5591084.1618063124</v>
      </c>
      <c r="D373" s="4">
        <v>5615113.3273174698</v>
      </c>
      <c r="E373" s="5">
        <v>5394842.9398632459</v>
      </c>
      <c r="F373" s="5">
        <v>5372304.3861874901</v>
      </c>
      <c r="G373" s="6">
        <f t="shared" si="10"/>
        <v>-439050.16307304613</v>
      </c>
      <c r="H373" s="6">
        <f t="shared" si="11"/>
        <v>-242808.94112997968</v>
      </c>
    </row>
    <row r="374" spans="1:8">
      <c r="A374" s="3" t="s">
        <v>419</v>
      </c>
      <c r="B374" s="3" t="s">
        <v>424</v>
      </c>
      <c r="C374" s="4">
        <v>7502218.1421861695</v>
      </c>
      <c r="D374" s="4">
        <v>7533204.047379341</v>
      </c>
      <c r="E374" s="5">
        <v>6495287.4511718107</v>
      </c>
      <c r="F374" s="5">
        <v>6553124.7439891007</v>
      </c>
      <c r="G374" s="6">
        <f t="shared" si="10"/>
        <v>-1987009.9944045991</v>
      </c>
      <c r="H374" s="6">
        <f t="shared" si="11"/>
        <v>-980079.3033902403</v>
      </c>
    </row>
    <row r="375" spans="1:8">
      <c r="A375" s="3" t="s">
        <v>419</v>
      </c>
      <c r="B375" s="3" t="s">
        <v>425</v>
      </c>
      <c r="C375" s="4">
        <v>2535427.7551199999</v>
      </c>
      <c r="D375" s="4">
        <v>2559043.5749999997</v>
      </c>
      <c r="E375" s="5">
        <v>3081423.268290774</v>
      </c>
      <c r="F375" s="5">
        <v>3079584.2460038047</v>
      </c>
      <c r="G375" s="6">
        <f t="shared" si="10"/>
        <v>1066536.1841745796</v>
      </c>
      <c r="H375" s="6">
        <f t="shared" si="11"/>
        <v>520540.67100380501</v>
      </c>
    </row>
    <row r="376" spans="1:8">
      <c r="A376" s="3" t="s">
        <v>419</v>
      </c>
      <c r="B376" s="3" t="s">
        <v>426</v>
      </c>
      <c r="C376" s="4">
        <v>15629155.242928311</v>
      </c>
      <c r="D376" s="4">
        <v>16218010.012294445</v>
      </c>
      <c r="E376" s="5">
        <v>18247825.213874787</v>
      </c>
      <c r="F376" s="5">
        <v>18322028.149082761</v>
      </c>
      <c r="G376" s="6">
        <f t="shared" si="10"/>
        <v>4722688.1077347957</v>
      </c>
      <c r="H376" s="6">
        <f t="shared" si="11"/>
        <v>2104018.1367883161</v>
      </c>
    </row>
    <row r="377" spans="1:8">
      <c r="A377" s="3" t="s">
        <v>419</v>
      </c>
      <c r="B377" s="3" t="s">
        <v>427</v>
      </c>
      <c r="C377" s="4">
        <v>10638424.787547871</v>
      </c>
      <c r="D377" s="4">
        <v>10259288.673180556</v>
      </c>
      <c r="E377" s="5">
        <v>7976436.351520773</v>
      </c>
      <c r="F377" s="5">
        <v>7990243.8719833279</v>
      </c>
      <c r="G377" s="6">
        <f t="shared" si="10"/>
        <v>-4931033.2372243293</v>
      </c>
      <c r="H377" s="6">
        <f t="shared" si="11"/>
        <v>-2269044.801197228</v>
      </c>
    </row>
    <row r="378" spans="1:8">
      <c r="A378" s="3" t="s">
        <v>419</v>
      </c>
      <c r="B378" s="3" t="s">
        <v>428</v>
      </c>
      <c r="C378" s="4">
        <v>17909950.719032854</v>
      </c>
      <c r="D378" s="4">
        <v>17824512.020446155</v>
      </c>
      <c r="E378" s="5">
        <v>16351040.479529724</v>
      </c>
      <c r="F378" s="5">
        <v>16785609.594709259</v>
      </c>
      <c r="G378" s="6">
        <f t="shared" si="10"/>
        <v>-2597812.6652400233</v>
      </c>
      <c r="H378" s="6">
        <f t="shared" si="11"/>
        <v>-1038902.4257368967</v>
      </c>
    </row>
    <row r="379" spans="1:8">
      <c r="A379" s="3" t="s">
        <v>429</v>
      </c>
      <c r="B379" s="3" t="s">
        <v>430</v>
      </c>
      <c r="C379" s="4">
        <v>17000096.424025953</v>
      </c>
      <c r="D379" s="4">
        <v>17793337.290874671</v>
      </c>
      <c r="E379" s="5">
        <v>12963269.860209776</v>
      </c>
      <c r="F379" s="5">
        <v>12963269.860209776</v>
      </c>
      <c r="G379" s="6">
        <f t="shared" si="10"/>
        <v>-8866893.9944810756</v>
      </c>
      <c r="H379" s="6">
        <f t="shared" si="11"/>
        <v>-4830067.4306648951</v>
      </c>
    </row>
    <row r="380" spans="1:8">
      <c r="A380" s="3" t="s">
        <v>431</v>
      </c>
      <c r="B380" s="3" t="s">
        <v>432</v>
      </c>
      <c r="C380" s="4">
        <v>6562076.1988911973</v>
      </c>
      <c r="D380" s="4">
        <v>6598413.2740793396</v>
      </c>
      <c r="E380" s="5">
        <v>6377051.0002202597</v>
      </c>
      <c r="F380" s="5">
        <v>6508967.7154801171</v>
      </c>
      <c r="G380" s="6">
        <f t="shared" si="10"/>
        <v>-274470.75727016106</v>
      </c>
      <c r="H380" s="6">
        <f t="shared" si="11"/>
        <v>-89445.558599222451</v>
      </c>
    </row>
    <row r="381" spans="1:8">
      <c r="A381" s="3" t="s">
        <v>431</v>
      </c>
      <c r="B381" s="3" t="s">
        <v>433</v>
      </c>
      <c r="C381" s="4">
        <v>17203052.523885649</v>
      </c>
      <c r="D381" s="4">
        <v>17449512.689122207</v>
      </c>
      <c r="E381" s="5">
        <v>13362958.580398586</v>
      </c>
      <c r="F381" s="5">
        <v>12750247.932765398</v>
      </c>
      <c r="G381" s="6">
        <f t="shared" si="10"/>
        <v>-8539358.6998438686</v>
      </c>
      <c r="H381" s="6">
        <f t="shared" si="11"/>
        <v>-4699264.7563568093</v>
      </c>
    </row>
    <row r="382" spans="1:8">
      <c r="A382" s="3" t="s">
        <v>431</v>
      </c>
      <c r="B382" s="3" t="s">
        <v>434</v>
      </c>
      <c r="C382" s="4">
        <v>166271592.07410467</v>
      </c>
      <c r="D382" s="4">
        <v>171258814.97700462</v>
      </c>
      <c r="E382" s="5">
        <v>190209272.92202222</v>
      </c>
      <c r="F382" s="5">
        <v>195628658.82104397</v>
      </c>
      <c r="G382" s="6">
        <f t="shared" si="10"/>
        <v>48307524.691956878</v>
      </c>
      <c r="H382" s="6">
        <f t="shared" si="11"/>
        <v>24369843.844039351</v>
      </c>
    </row>
    <row r="383" spans="1:8">
      <c r="A383" s="3" t="s">
        <v>431</v>
      </c>
      <c r="B383" s="3" t="s">
        <v>435</v>
      </c>
      <c r="C383" s="4">
        <v>32436956.53597074</v>
      </c>
      <c r="D383" s="4">
        <v>32657100.581362974</v>
      </c>
      <c r="E383" s="5">
        <v>34986123.705113523</v>
      </c>
      <c r="F383" s="5">
        <v>35196387.564833008</v>
      </c>
      <c r="G383" s="6">
        <f t="shared" si="10"/>
        <v>5088454.1526128203</v>
      </c>
      <c r="H383" s="6">
        <f t="shared" si="11"/>
        <v>2539286.9834700339</v>
      </c>
    </row>
    <row r="384" spans="1:8">
      <c r="A384" s="3" t="s">
        <v>431</v>
      </c>
      <c r="B384" s="3" t="s">
        <v>436</v>
      </c>
      <c r="C384" s="4">
        <v>4697560.5754183307</v>
      </c>
      <c r="D384" s="4">
        <v>4733889.7649493543</v>
      </c>
      <c r="E384" s="5">
        <v>3410272.6771057579</v>
      </c>
      <c r="F384" s="5">
        <v>3410272.6771057574</v>
      </c>
      <c r="G384" s="6">
        <f t="shared" si="10"/>
        <v>-2610904.9861561712</v>
      </c>
      <c r="H384" s="6">
        <f t="shared" si="11"/>
        <v>-1323617.0878435969</v>
      </c>
    </row>
    <row r="385" spans="1:8">
      <c r="A385" s="3" t="s">
        <v>431</v>
      </c>
      <c r="B385" s="3" t="s">
        <v>437</v>
      </c>
      <c r="C385" s="4">
        <v>24128529.189854074</v>
      </c>
      <c r="D385" s="4">
        <v>24497024.591260117</v>
      </c>
      <c r="E385" s="5">
        <v>18208985.844219472</v>
      </c>
      <c r="F385" s="5">
        <v>18289667.836507302</v>
      </c>
      <c r="G385" s="6">
        <f t="shared" si="10"/>
        <v>-12126900.100387417</v>
      </c>
      <c r="H385" s="6">
        <f t="shared" si="11"/>
        <v>-6207356.7547528148</v>
      </c>
    </row>
    <row r="386" spans="1:8">
      <c r="A386" s="3" t="s">
        <v>431</v>
      </c>
      <c r="B386" s="3" t="s">
        <v>438</v>
      </c>
      <c r="C386" s="4">
        <v>26055461.203160938</v>
      </c>
      <c r="D386" s="4">
        <v>26838694.208047163</v>
      </c>
      <c r="E386" s="5">
        <v>26426565.328316834</v>
      </c>
      <c r="F386" s="5">
        <v>26733897.338829942</v>
      </c>
      <c r="G386" s="6">
        <f t="shared" si="10"/>
        <v>266307.25593867153</v>
      </c>
      <c r="H386" s="6">
        <f t="shared" si="11"/>
        <v>-104796.86921722069</v>
      </c>
    </row>
    <row r="387" spans="1:8">
      <c r="A387" s="3" t="s">
        <v>431</v>
      </c>
      <c r="B387" s="3" t="s">
        <v>439</v>
      </c>
      <c r="C387" s="4">
        <v>15985153.822372405</v>
      </c>
      <c r="D387" s="4">
        <v>16822512.922717158</v>
      </c>
      <c r="E387" s="5">
        <v>16110854.205094801</v>
      </c>
      <c r="F387" s="5">
        <v>16982862.708373055</v>
      </c>
      <c r="G387" s="6">
        <f t="shared" ref="G387:G450" si="12">(E387+F387)-(C387+D387)</f>
        <v>286050.16837829351</v>
      </c>
      <c r="H387" s="6">
        <f t="shared" ref="H387:H450" si="13">F387-D387</f>
        <v>160349.78565589711</v>
      </c>
    </row>
    <row r="388" spans="1:8">
      <c r="A388" s="3" t="s">
        <v>431</v>
      </c>
      <c r="B388" s="3" t="s">
        <v>440</v>
      </c>
      <c r="C388" s="4">
        <v>6662739.8737608455</v>
      </c>
      <c r="D388" s="4">
        <v>6917072.5332152331</v>
      </c>
      <c r="E388" s="5">
        <v>7513819.2424972942</v>
      </c>
      <c r="F388" s="5">
        <v>7599152.1922573475</v>
      </c>
      <c r="G388" s="6">
        <f t="shared" si="12"/>
        <v>1533159.027778564</v>
      </c>
      <c r="H388" s="6">
        <f t="shared" si="13"/>
        <v>682079.65904211439</v>
      </c>
    </row>
    <row r="389" spans="1:8">
      <c r="A389" s="3" t="s">
        <v>431</v>
      </c>
      <c r="B389" s="3" t="s">
        <v>441</v>
      </c>
      <c r="C389" s="4">
        <v>25807091.519819997</v>
      </c>
      <c r="D389" s="4">
        <v>25912754.505000003</v>
      </c>
      <c r="E389" s="5">
        <v>24385502.304121889</v>
      </c>
      <c r="F389" s="5">
        <v>24510629.634233635</v>
      </c>
      <c r="G389" s="6">
        <f t="shared" si="12"/>
        <v>-2823714.0864644796</v>
      </c>
      <c r="H389" s="6">
        <f t="shared" si="13"/>
        <v>-1402124.8707663678</v>
      </c>
    </row>
    <row r="390" spans="1:8">
      <c r="A390" s="3" t="s">
        <v>431</v>
      </c>
      <c r="B390" s="3" t="s">
        <v>349</v>
      </c>
      <c r="C390" s="4">
        <v>11934224.076059999</v>
      </c>
      <c r="D390" s="4">
        <v>12291583.260000002</v>
      </c>
      <c r="E390" s="5">
        <v>13690305.808823198</v>
      </c>
      <c r="F390" s="5">
        <v>14263283.618540179</v>
      </c>
      <c r="G390" s="6">
        <f t="shared" si="12"/>
        <v>3727782.0913033746</v>
      </c>
      <c r="H390" s="6">
        <f t="shared" si="13"/>
        <v>1971700.3585401773</v>
      </c>
    </row>
    <row r="391" spans="1:8">
      <c r="A391" s="3" t="s">
        <v>431</v>
      </c>
      <c r="B391" s="3" t="s">
        <v>442</v>
      </c>
      <c r="C391" s="4">
        <v>6674277.3522293177</v>
      </c>
      <c r="D391" s="4">
        <v>6722370.9459590921</v>
      </c>
      <c r="E391" s="5">
        <v>6567150.0014794841</v>
      </c>
      <c r="F391" s="5">
        <v>6567150.0014794841</v>
      </c>
      <c r="G391" s="6">
        <f t="shared" si="12"/>
        <v>-262348.29522944242</v>
      </c>
      <c r="H391" s="6">
        <f t="shared" si="13"/>
        <v>-155220.94447960798</v>
      </c>
    </row>
    <row r="392" spans="1:8">
      <c r="A392" s="3" t="s">
        <v>431</v>
      </c>
      <c r="B392" s="3" t="s">
        <v>443</v>
      </c>
      <c r="C392" s="4">
        <v>25317411.59116454</v>
      </c>
      <c r="D392" s="4">
        <v>25424039.117452532</v>
      </c>
      <c r="E392" s="5">
        <v>28522182.954093002</v>
      </c>
      <c r="F392" s="5">
        <v>29911513.764023051</v>
      </c>
      <c r="G392" s="6">
        <f t="shared" si="12"/>
        <v>7692246.0094989762</v>
      </c>
      <c r="H392" s="6">
        <f t="shared" si="13"/>
        <v>4487474.6465705186</v>
      </c>
    </row>
    <row r="393" spans="1:8">
      <c r="A393" s="3" t="s">
        <v>431</v>
      </c>
      <c r="B393" s="3" t="s">
        <v>444</v>
      </c>
      <c r="C393" s="4">
        <v>9268584.17784</v>
      </c>
      <c r="D393" s="4">
        <v>9291430.334999999</v>
      </c>
      <c r="E393" s="5">
        <v>8982200.2779273968</v>
      </c>
      <c r="F393" s="5">
        <v>8962499.6623307653</v>
      </c>
      <c r="G393" s="6">
        <f t="shared" si="12"/>
        <v>-615314.57258183882</v>
      </c>
      <c r="H393" s="6">
        <f t="shared" si="13"/>
        <v>-328930.67266923375</v>
      </c>
    </row>
    <row r="394" spans="1:8">
      <c r="A394" s="3" t="s">
        <v>431</v>
      </c>
      <c r="B394" s="3" t="s">
        <v>445</v>
      </c>
      <c r="C394" s="4">
        <v>8224687.362449999</v>
      </c>
      <c r="D394" s="4">
        <v>8351122.3950000005</v>
      </c>
      <c r="E394" s="5">
        <v>5988635.5888206474</v>
      </c>
      <c r="F394" s="5">
        <v>5912482.1203234326</v>
      </c>
      <c r="G394" s="6">
        <f t="shared" si="12"/>
        <v>-4674692.0483059194</v>
      </c>
      <c r="H394" s="6">
        <f t="shared" si="13"/>
        <v>-2438640.2746765679</v>
      </c>
    </row>
    <row r="395" spans="1:8">
      <c r="A395" s="3" t="s">
        <v>431</v>
      </c>
      <c r="B395" s="3" t="s">
        <v>446</v>
      </c>
      <c r="C395" s="4">
        <v>19220185.717575394</v>
      </c>
      <c r="D395" s="4">
        <v>19815972.553083524</v>
      </c>
      <c r="E395" s="5">
        <v>20646707.843450289</v>
      </c>
      <c r="F395" s="5">
        <v>21506486.87695808</v>
      </c>
      <c r="G395" s="6">
        <f t="shared" si="12"/>
        <v>3117036.4497494474</v>
      </c>
      <c r="H395" s="6">
        <f t="shared" si="13"/>
        <v>1690514.3238745555</v>
      </c>
    </row>
    <row r="396" spans="1:8">
      <c r="A396" s="3" t="s">
        <v>447</v>
      </c>
      <c r="B396" s="3" t="s">
        <v>448</v>
      </c>
      <c r="C396" s="4">
        <v>16477205.099033698</v>
      </c>
      <c r="D396" s="4">
        <v>16923621.1272</v>
      </c>
      <c r="E396" s="5">
        <v>14369521.95031595</v>
      </c>
      <c r="F396" s="5">
        <v>14369521.95031595</v>
      </c>
      <c r="G396" s="6">
        <f t="shared" si="12"/>
        <v>-4661782.3256017976</v>
      </c>
      <c r="H396" s="6">
        <f t="shared" si="13"/>
        <v>-2554099.1768840495</v>
      </c>
    </row>
    <row r="397" spans="1:8">
      <c r="A397" s="3" t="s">
        <v>449</v>
      </c>
      <c r="B397" s="3" t="s">
        <v>450</v>
      </c>
      <c r="C397" s="4">
        <v>8295518.0790888062</v>
      </c>
      <c r="D397" s="4">
        <v>8534579.9602608699</v>
      </c>
      <c r="E397" s="5">
        <v>6818568.4599638609</v>
      </c>
      <c r="F397" s="5">
        <v>6818568.4599638619</v>
      </c>
      <c r="G397" s="6">
        <f t="shared" si="12"/>
        <v>-3192961.1194219515</v>
      </c>
      <c r="H397" s="6">
        <f t="shared" si="13"/>
        <v>-1716011.5002970081</v>
      </c>
    </row>
    <row r="398" spans="1:8">
      <c r="A398" s="3" t="s">
        <v>449</v>
      </c>
      <c r="B398" s="3" t="s">
        <v>407</v>
      </c>
      <c r="C398" s="4">
        <v>10525600.361769889</v>
      </c>
      <c r="D398" s="4">
        <v>10662400.248458955</v>
      </c>
      <c r="E398" s="5">
        <v>9807075.4201199636</v>
      </c>
      <c r="F398" s="5">
        <v>9807605.1598836929</v>
      </c>
      <c r="G398" s="6">
        <f t="shared" si="12"/>
        <v>-1573320.0302251875</v>
      </c>
      <c r="H398" s="6">
        <f t="shared" si="13"/>
        <v>-854795.08857526258</v>
      </c>
    </row>
    <row r="399" spans="1:8">
      <c r="A399" s="3" t="s">
        <v>449</v>
      </c>
      <c r="B399" s="3" t="s">
        <v>451</v>
      </c>
      <c r="C399" s="4">
        <v>6799572.4865945326</v>
      </c>
      <c r="D399" s="4">
        <v>6905087.095974138</v>
      </c>
      <c r="E399" s="5">
        <v>7308582.3117653048</v>
      </c>
      <c r="F399" s="5">
        <v>7308582.3117653048</v>
      </c>
      <c r="G399" s="6">
        <f t="shared" si="12"/>
        <v>912505.04096193798</v>
      </c>
      <c r="H399" s="6">
        <f t="shared" si="13"/>
        <v>403495.21579116676</v>
      </c>
    </row>
    <row r="400" spans="1:8">
      <c r="A400" s="3" t="s">
        <v>449</v>
      </c>
      <c r="B400" s="3" t="s">
        <v>452</v>
      </c>
      <c r="C400" s="4">
        <v>6083685.6104699997</v>
      </c>
      <c r="D400" s="4">
        <v>6059863.9199999999</v>
      </c>
      <c r="E400" s="5">
        <v>5234380.0217781933</v>
      </c>
      <c r="F400" s="5">
        <v>5234380.0217781933</v>
      </c>
      <c r="G400" s="6">
        <f t="shared" si="12"/>
        <v>-1674789.4869136121</v>
      </c>
      <c r="H400" s="6">
        <f t="shared" si="13"/>
        <v>-825483.89822180662</v>
      </c>
    </row>
    <row r="401" spans="1:8">
      <c r="A401" s="3" t="s">
        <v>453</v>
      </c>
      <c r="B401" s="3" t="s">
        <v>454</v>
      </c>
      <c r="C401" s="4">
        <v>10726272.887147812</v>
      </c>
      <c r="D401" s="4">
        <v>10901087.086043915</v>
      </c>
      <c r="E401" s="5">
        <v>9188139.0925007965</v>
      </c>
      <c r="F401" s="5">
        <v>9188139.0925007965</v>
      </c>
      <c r="G401" s="6">
        <f t="shared" si="12"/>
        <v>-3251081.7881901339</v>
      </c>
      <c r="H401" s="6">
        <f t="shared" si="13"/>
        <v>-1712947.9935431182</v>
      </c>
    </row>
    <row r="402" spans="1:8">
      <c r="A402" s="3" t="s">
        <v>453</v>
      </c>
      <c r="B402" s="3" t="s">
        <v>455</v>
      </c>
      <c r="C402" s="4">
        <v>14935089.437888127</v>
      </c>
      <c r="D402" s="4">
        <v>15428536.336364826</v>
      </c>
      <c r="E402" s="5">
        <v>12164757.102318898</v>
      </c>
      <c r="F402" s="5">
        <v>12164757.102318898</v>
      </c>
      <c r="G402" s="6">
        <f t="shared" si="12"/>
        <v>-6034111.5696151555</v>
      </c>
      <c r="H402" s="6">
        <f t="shared" si="13"/>
        <v>-3263779.2340459283</v>
      </c>
    </row>
    <row r="403" spans="1:8">
      <c r="A403" s="3" t="s">
        <v>453</v>
      </c>
      <c r="B403" s="3" t="s">
        <v>456</v>
      </c>
      <c r="C403" s="4">
        <v>13333987.576133281</v>
      </c>
      <c r="D403" s="4">
        <v>13728087.064315217</v>
      </c>
      <c r="E403" s="5">
        <v>13709834.19557826</v>
      </c>
      <c r="F403" s="5">
        <v>14320277.478032295</v>
      </c>
      <c r="G403" s="6">
        <f t="shared" si="12"/>
        <v>968037.0331620574</v>
      </c>
      <c r="H403" s="6">
        <f t="shared" si="13"/>
        <v>592190.41371707805</v>
      </c>
    </row>
    <row r="404" spans="1:8">
      <c r="A404" s="3" t="s">
        <v>453</v>
      </c>
      <c r="B404" s="3" t="s">
        <v>457</v>
      </c>
      <c r="C404" s="4">
        <v>18367463.179917384</v>
      </c>
      <c r="D404" s="4">
        <v>18587908.040344663</v>
      </c>
      <c r="E404" s="5">
        <v>17432919.122689359</v>
      </c>
      <c r="F404" s="5">
        <v>17432919.122689359</v>
      </c>
      <c r="G404" s="6">
        <f t="shared" si="12"/>
        <v>-2089532.9748833328</v>
      </c>
      <c r="H404" s="6">
        <f t="shared" si="13"/>
        <v>-1154988.9176553041</v>
      </c>
    </row>
    <row r="405" spans="1:8">
      <c r="A405" s="3" t="s">
        <v>453</v>
      </c>
      <c r="B405" s="3" t="s">
        <v>458</v>
      </c>
      <c r="C405" s="4">
        <v>7500134.5044600004</v>
      </c>
      <c r="D405" s="4">
        <v>7535338.6350000007</v>
      </c>
      <c r="E405" s="5">
        <v>5313730.6583584594</v>
      </c>
      <c r="F405" s="5">
        <v>5313730.6583584584</v>
      </c>
      <c r="G405" s="6">
        <f t="shared" si="12"/>
        <v>-4408011.8227430843</v>
      </c>
      <c r="H405" s="6">
        <f t="shared" si="13"/>
        <v>-2221607.9766415423</v>
      </c>
    </row>
    <row r="406" spans="1:8">
      <c r="A406" s="3" t="s">
        <v>453</v>
      </c>
      <c r="B406" s="3" t="s">
        <v>459</v>
      </c>
      <c r="C406" s="4">
        <v>26175794.126819998</v>
      </c>
      <c r="D406" s="4">
        <v>26959709.110328835</v>
      </c>
      <c r="E406" s="5">
        <v>31506016.419717789</v>
      </c>
      <c r="F406" s="5">
        <v>32134165.538802221</v>
      </c>
      <c r="G406" s="6">
        <f t="shared" si="12"/>
        <v>10504678.721371174</v>
      </c>
      <c r="H406" s="6">
        <f t="shared" si="13"/>
        <v>5174456.4284733869</v>
      </c>
    </row>
    <row r="407" spans="1:8">
      <c r="A407" s="3" t="s">
        <v>460</v>
      </c>
      <c r="B407" s="3" t="s">
        <v>461</v>
      </c>
      <c r="C407" s="4">
        <v>4971293.994308955</v>
      </c>
      <c r="D407" s="4">
        <v>5052753.8563236846</v>
      </c>
      <c r="E407" s="5">
        <v>5571415.2050403925</v>
      </c>
      <c r="F407" s="5">
        <v>5486625.5429569986</v>
      </c>
      <c r="G407" s="6">
        <f t="shared" si="12"/>
        <v>1033992.8973647524</v>
      </c>
      <c r="H407" s="6">
        <f t="shared" si="13"/>
        <v>433871.68663331401</v>
      </c>
    </row>
    <row r="408" spans="1:8">
      <c r="A408" s="3" t="s">
        <v>460</v>
      </c>
      <c r="B408" s="3" t="s">
        <v>462</v>
      </c>
      <c r="C408" s="4">
        <v>6571509.1298999991</v>
      </c>
      <c r="D408" s="4">
        <v>6668359.9950000001</v>
      </c>
      <c r="E408" s="5">
        <v>4970774.821129187</v>
      </c>
      <c r="F408" s="5">
        <v>4970774.821129187</v>
      </c>
      <c r="G408" s="6">
        <f t="shared" si="12"/>
        <v>-3298319.4826416243</v>
      </c>
      <c r="H408" s="6">
        <f t="shared" si="13"/>
        <v>-1697585.1738708131</v>
      </c>
    </row>
    <row r="409" spans="1:8">
      <c r="A409" s="3" t="s">
        <v>463</v>
      </c>
      <c r="B409" s="3" t="s">
        <v>464</v>
      </c>
      <c r="C409" s="4">
        <v>10338161.40331712</v>
      </c>
      <c r="D409" s="4">
        <v>10500039.880287811</v>
      </c>
      <c r="E409" s="5">
        <v>6807966.1385157574</v>
      </c>
      <c r="F409" s="5">
        <v>6531652.4676928408</v>
      </c>
      <c r="G409" s="6">
        <f t="shared" si="12"/>
        <v>-7498582.6773963328</v>
      </c>
      <c r="H409" s="6">
        <f t="shared" si="13"/>
        <v>-3968387.4125949703</v>
      </c>
    </row>
    <row r="410" spans="1:8">
      <c r="A410" s="3" t="s">
        <v>463</v>
      </c>
      <c r="B410" s="3" t="s">
        <v>465</v>
      </c>
      <c r="C410" s="4">
        <v>1106693.6224499999</v>
      </c>
      <c r="D410" s="4">
        <v>1125320.1300000001</v>
      </c>
      <c r="E410" s="5">
        <v>578383.21420000005</v>
      </c>
      <c r="F410" s="5">
        <v>578383.21420000005</v>
      </c>
      <c r="G410" s="6">
        <f t="shared" si="12"/>
        <v>-1075247.3240499999</v>
      </c>
      <c r="H410" s="6">
        <f t="shared" si="13"/>
        <v>-546936.91580000008</v>
      </c>
    </row>
    <row r="411" spans="1:8">
      <c r="A411" s="3" t="s">
        <v>463</v>
      </c>
      <c r="B411" s="3" t="s">
        <v>466</v>
      </c>
      <c r="C411" s="4">
        <v>7230087.8779382352</v>
      </c>
      <c r="D411" s="4">
        <v>7277856.3509847103</v>
      </c>
      <c r="E411" s="5">
        <v>5439295.2469989052</v>
      </c>
      <c r="F411" s="5">
        <v>5439295.2469989033</v>
      </c>
      <c r="G411" s="6">
        <f t="shared" si="12"/>
        <v>-3629353.734925136</v>
      </c>
      <c r="H411" s="6">
        <f t="shared" si="13"/>
        <v>-1838561.1039858069</v>
      </c>
    </row>
    <row r="412" spans="1:8">
      <c r="A412" s="3" t="s">
        <v>463</v>
      </c>
      <c r="B412" s="3" t="s">
        <v>467</v>
      </c>
      <c r="C412" s="4">
        <v>5834563.6908612773</v>
      </c>
      <c r="D412" s="4">
        <v>5916395.6669352511</v>
      </c>
      <c r="E412" s="5">
        <v>2755925.7151999995</v>
      </c>
      <c r="F412" s="5">
        <v>2755925.7151999995</v>
      </c>
      <c r="G412" s="6">
        <f t="shared" si="12"/>
        <v>-6239107.9273965284</v>
      </c>
      <c r="H412" s="6">
        <f t="shared" si="13"/>
        <v>-3160469.9517352516</v>
      </c>
    </row>
    <row r="413" spans="1:8">
      <c r="A413" s="3" t="s">
        <v>468</v>
      </c>
      <c r="B413" s="3" t="s">
        <v>469</v>
      </c>
      <c r="C413" s="4">
        <v>3829440.3176766383</v>
      </c>
      <c r="D413" s="4">
        <v>3981899.4513018518</v>
      </c>
      <c r="E413" s="5">
        <v>4593599.4858142324</v>
      </c>
      <c r="F413" s="5">
        <v>4580011.3118919395</v>
      </c>
      <c r="G413" s="6">
        <f t="shared" si="12"/>
        <v>1362271.0287276823</v>
      </c>
      <c r="H413" s="6">
        <f t="shared" si="13"/>
        <v>598111.86059008772</v>
      </c>
    </row>
    <row r="414" spans="1:8">
      <c r="A414" s="3" t="s">
        <v>468</v>
      </c>
      <c r="B414" s="3" t="s">
        <v>470</v>
      </c>
      <c r="C414" s="4">
        <v>10105906.085373439</v>
      </c>
      <c r="D414" s="4">
        <v>10429657.550614018</v>
      </c>
      <c r="E414" s="5">
        <v>9096681.5692209937</v>
      </c>
      <c r="F414" s="5">
        <v>9096681.5692209937</v>
      </c>
      <c r="G414" s="6">
        <f t="shared" si="12"/>
        <v>-2342200.4975454696</v>
      </c>
      <c r="H414" s="6">
        <f t="shared" si="13"/>
        <v>-1332975.9813930243</v>
      </c>
    </row>
    <row r="415" spans="1:8">
      <c r="A415" s="3" t="s">
        <v>468</v>
      </c>
      <c r="B415" s="3" t="s">
        <v>471</v>
      </c>
      <c r="C415" s="4">
        <v>5354998.6271077693</v>
      </c>
      <c r="D415" s="4">
        <v>5521191.9885053197</v>
      </c>
      <c r="E415" s="5">
        <v>5091577.8397334721</v>
      </c>
      <c r="F415" s="5">
        <v>5091577.8397334712</v>
      </c>
      <c r="G415" s="6">
        <f t="shared" si="12"/>
        <v>-693034.93614614382</v>
      </c>
      <c r="H415" s="6">
        <f t="shared" si="13"/>
        <v>-429614.14877184853</v>
      </c>
    </row>
    <row r="416" spans="1:8">
      <c r="A416" s="3" t="s">
        <v>472</v>
      </c>
      <c r="B416" s="3" t="s">
        <v>473</v>
      </c>
      <c r="C416" s="4">
        <v>8385259.3883729354</v>
      </c>
      <c r="D416" s="4">
        <v>8679400.7447576337</v>
      </c>
      <c r="E416" s="5">
        <v>9547305.9364874102</v>
      </c>
      <c r="F416" s="5">
        <v>9623695.8186827451</v>
      </c>
      <c r="G416" s="6">
        <f t="shared" si="12"/>
        <v>2106341.6220395863</v>
      </c>
      <c r="H416" s="6">
        <f t="shared" si="13"/>
        <v>944295.07392511144</v>
      </c>
    </row>
    <row r="417" spans="1:8">
      <c r="A417" s="3" t="s">
        <v>472</v>
      </c>
      <c r="B417" s="3" t="s">
        <v>474</v>
      </c>
      <c r="C417" s="4">
        <v>15210034.299651232</v>
      </c>
      <c r="D417" s="4">
        <v>15676833.752499999</v>
      </c>
      <c r="E417" s="5">
        <v>16529794.008084081</v>
      </c>
      <c r="F417" s="5">
        <v>16606032.099802896</v>
      </c>
      <c r="G417" s="6">
        <f t="shared" si="12"/>
        <v>2248958.0557357445</v>
      </c>
      <c r="H417" s="6">
        <f t="shared" si="13"/>
        <v>929198.3473028969</v>
      </c>
    </row>
    <row r="418" spans="1:8">
      <c r="A418" s="3" t="s">
        <v>472</v>
      </c>
      <c r="B418" s="3" t="s">
        <v>475</v>
      </c>
      <c r="C418" s="4">
        <v>14260318.809989586</v>
      </c>
      <c r="D418" s="4">
        <v>14470240.241626829</v>
      </c>
      <c r="E418" s="5">
        <v>11362018.428429117</v>
      </c>
      <c r="F418" s="5">
        <v>11362018.428429117</v>
      </c>
      <c r="G418" s="6">
        <f t="shared" si="12"/>
        <v>-6006522.1947581805</v>
      </c>
      <c r="H418" s="6">
        <f t="shared" si="13"/>
        <v>-3108221.8131977115</v>
      </c>
    </row>
    <row r="419" spans="1:8">
      <c r="A419" s="3" t="s">
        <v>472</v>
      </c>
      <c r="B419" s="3" t="s">
        <v>113</v>
      </c>
      <c r="C419" s="4">
        <v>7842482.6953166686</v>
      </c>
      <c r="D419" s="4">
        <v>8134050.2170057381</v>
      </c>
      <c r="E419" s="5">
        <v>8417714.2427134905</v>
      </c>
      <c r="F419" s="5">
        <v>8416409.1140809283</v>
      </c>
      <c r="G419" s="6">
        <f t="shared" si="12"/>
        <v>857590.44447201118</v>
      </c>
      <c r="H419" s="6">
        <f t="shared" si="13"/>
        <v>282358.89707519021</v>
      </c>
    </row>
    <row r="420" spans="1:8">
      <c r="A420" s="3" t="s">
        <v>476</v>
      </c>
      <c r="B420" s="3" t="s">
        <v>477</v>
      </c>
      <c r="C420" s="4">
        <v>12319105.912522275</v>
      </c>
      <c r="D420" s="4">
        <v>12386151.264122881</v>
      </c>
      <c r="E420" s="5">
        <v>11897005.79043353</v>
      </c>
      <c r="F420" s="5">
        <v>11933903.821070999</v>
      </c>
      <c r="G420" s="6">
        <f t="shared" si="12"/>
        <v>-874347.56514062732</v>
      </c>
      <c r="H420" s="6">
        <f t="shared" si="13"/>
        <v>-452247.44305188209</v>
      </c>
    </row>
    <row r="421" spans="1:8">
      <c r="A421" s="3" t="s">
        <v>476</v>
      </c>
      <c r="B421" s="3" t="s">
        <v>478</v>
      </c>
      <c r="C421" s="4">
        <v>10193388.909660069</v>
      </c>
      <c r="D421" s="4">
        <v>10256701.883148387</v>
      </c>
      <c r="E421" s="5">
        <v>7739000.1432035742</v>
      </c>
      <c r="F421" s="5">
        <v>7739000.1432035742</v>
      </c>
      <c r="G421" s="6">
        <f t="shared" si="12"/>
        <v>-4972090.5064013097</v>
      </c>
      <c r="H421" s="6">
        <f t="shared" si="13"/>
        <v>-2517701.7399448128</v>
      </c>
    </row>
    <row r="422" spans="1:8">
      <c r="A422" s="3" t="s">
        <v>476</v>
      </c>
      <c r="B422" s="3" t="s">
        <v>479</v>
      </c>
      <c r="C422" s="4">
        <v>18450019.625700001</v>
      </c>
      <c r="D422" s="4">
        <v>18616426.125</v>
      </c>
      <c r="E422" s="5">
        <v>19078710.305974334</v>
      </c>
      <c r="F422" s="5">
        <v>18982120.026292499</v>
      </c>
      <c r="G422" s="6">
        <f t="shared" si="12"/>
        <v>994384.58156684041</v>
      </c>
      <c r="H422" s="6">
        <f t="shared" si="13"/>
        <v>365693.90129249915</v>
      </c>
    </row>
    <row r="423" spans="1:8">
      <c r="A423" s="3" t="s">
        <v>476</v>
      </c>
      <c r="B423" s="3" t="s">
        <v>480</v>
      </c>
      <c r="C423" s="4">
        <v>8961799.8124584556</v>
      </c>
      <c r="D423" s="4">
        <v>9087269.6242143419</v>
      </c>
      <c r="E423" s="5">
        <v>7318073.6373083768</v>
      </c>
      <c r="F423" s="5">
        <v>7318073.6373083768</v>
      </c>
      <c r="G423" s="6">
        <f t="shared" si="12"/>
        <v>-3412922.1620560456</v>
      </c>
      <c r="H423" s="6">
        <f t="shared" si="13"/>
        <v>-1769195.986905965</v>
      </c>
    </row>
    <row r="424" spans="1:8">
      <c r="A424" s="3" t="s">
        <v>481</v>
      </c>
      <c r="B424" s="3" t="s">
        <v>56</v>
      </c>
      <c r="C424" s="4">
        <v>6695000.870590901</v>
      </c>
      <c r="D424" s="4">
        <v>6952681.9648956517</v>
      </c>
      <c r="E424" s="5">
        <v>10317337.804824263</v>
      </c>
      <c r="F424" s="5">
        <v>10354101.628064346</v>
      </c>
      <c r="G424" s="6">
        <f t="shared" si="12"/>
        <v>7023756.5974020548</v>
      </c>
      <c r="H424" s="6">
        <f t="shared" si="13"/>
        <v>3401419.6631686939</v>
      </c>
    </row>
    <row r="425" spans="1:8">
      <c r="A425" s="3" t="s">
        <v>481</v>
      </c>
      <c r="B425" s="3" t="s">
        <v>482</v>
      </c>
      <c r="C425" s="4">
        <v>12778623.577807354</v>
      </c>
      <c r="D425" s="4">
        <v>13229881.213425374</v>
      </c>
      <c r="E425" s="5">
        <v>10522571.648001024</v>
      </c>
      <c r="F425" s="5">
        <v>10426544.811115609</v>
      </c>
      <c r="G425" s="6">
        <f t="shared" si="12"/>
        <v>-5059388.3321160935</v>
      </c>
      <c r="H425" s="6">
        <f t="shared" si="13"/>
        <v>-2803336.4023097642</v>
      </c>
    </row>
    <row r="426" spans="1:8">
      <c r="A426" s="3" t="s">
        <v>481</v>
      </c>
      <c r="B426" s="3" t="s">
        <v>483</v>
      </c>
      <c r="C426" s="4">
        <v>12539465.485678086</v>
      </c>
      <c r="D426" s="4">
        <v>12548448.656400001</v>
      </c>
      <c r="E426" s="5">
        <v>13993498.29346627</v>
      </c>
      <c r="F426" s="5">
        <v>14099832.129443364</v>
      </c>
      <c r="G426" s="6">
        <f t="shared" si="12"/>
        <v>3005416.2808315456</v>
      </c>
      <c r="H426" s="6">
        <f t="shared" si="13"/>
        <v>1551383.4730433635</v>
      </c>
    </row>
    <row r="427" spans="1:8">
      <c r="A427" s="3" t="s">
        <v>481</v>
      </c>
      <c r="B427" s="3" t="s">
        <v>484</v>
      </c>
      <c r="C427" s="4">
        <v>6869656.9586774893</v>
      </c>
      <c r="D427" s="4">
        <v>7139099.8360239128</v>
      </c>
      <c r="E427" s="5">
        <v>9448584.4138776865</v>
      </c>
      <c r="F427" s="5">
        <v>9508864.3008418959</v>
      </c>
      <c r="G427" s="6">
        <f t="shared" si="12"/>
        <v>4948691.9200181812</v>
      </c>
      <c r="H427" s="6">
        <f t="shared" si="13"/>
        <v>2369764.4648179831</v>
      </c>
    </row>
    <row r="428" spans="1:8">
      <c r="A428" s="3" t="s">
        <v>485</v>
      </c>
      <c r="B428" s="3" t="s">
        <v>486</v>
      </c>
      <c r="C428" s="4">
        <v>7190455.3006050149</v>
      </c>
      <c r="D428" s="4">
        <v>7299392.4488396998</v>
      </c>
      <c r="E428" s="5">
        <v>4804854.9484572317</v>
      </c>
      <c r="F428" s="5">
        <v>4790705.8468139544</v>
      </c>
      <c r="G428" s="6">
        <f t="shared" si="12"/>
        <v>-4894286.9541735295</v>
      </c>
      <c r="H428" s="6">
        <f t="shared" si="13"/>
        <v>-2508686.6020257454</v>
      </c>
    </row>
    <row r="429" spans="1:8">
      <c r="A429" s="3" t="s">
        <v>485</v>
      </c>
      <c r="B429" s="3" t="s">
        <v>487</v>
      </c>
      <c r="C429" s="4">
        <v>13874358.419598792</v>
      </c>
      <c r="D429" s="4">
        <v>13711154.807853581</v>
      </c>
      <c r="E429" s="5">
        <v>9963787.8379234374</v>
      </c>
      <c r="F429" s="5">
        <v>9963787.8379234374</v>
      </c>
      <c r="G429" s="6">
        <f t="shared" si="12"/>
        <v>-7657937.5516055003</v>
      </c>
      <c r="H429" s="6">
        <f t="shared" si="13"/>
        <v>-3747366.969930144</v>
      </c>
    </row>
    <row r="430" spans="1:8">
      <c r="A430" s="3" t="s">
        <v>485</v>
      </c>
      <c r="B430" s="3" t="s">
        <v>488</v>
      </c>
      <c r="C430" s="4">
        <v>8683134.4009799995</v>
      </c>
      <c r="D430" s="4">
        <v>8743168.1699999999</v>
      </c>
      <c r="E430" s="5">
        <v>6599485.0010460773</v>
      </c>
      <c r="F430" s="5">
        <v>6599485.0010460773</v>
      </c>
      <c r="G430" s="6">
        <f t="shared" si="12"/>
        <v>-4227332.5688878428</v>
      </c>
      <c r="H430" s="6">
        <f t="shared" si="13"/>
        <v>-2143683.1689539226</v>
      </c>
    </row>
    <row r="431" spans="1:8">
      <c r="A431" s="3" t="s">
        <v>485</v>
      </c>
      <c r="B431" s="3" t="s">
        <v>489</v>
      </c>
      <c r="C431" s="4">
        <v>7062032.9683799995</v>
      </c>
      <c r="D431" s="4">
        <v>7111587.6150000002</v>
      </c>
      <c r="E431" s="5">
        <v>6267613.9052708894</v>
      </c>
      <c r="F431" s="5">
        <v>6267613.9052708894</v>
      </c>
      <c r="G431" s="6">
        <f t="shared" si="12"/>
        <v>-1638392.77283822</v>
      </c>
      <c r="H431" s="6">
        <f t="shared" si="13"/>
        <v>-843973.70972911082</v>
      </c>
    </row>
    <row r="432" spans="1:8">
      <c r="A432" s="3" t="s">
        <v>485</v>
      </c>
      <c r="B432" s="3" t="s">
        <v>490</v>
      </c>
      <c r="C432" s="4">
        <v>17758148.426460002</v>
      </c>
      <c r="D432" s="4">
        <v>18370269.390000001</v>
      </c>
      <c r="E432" s="5">
        <v>12591451.734616</v>
      </c>
      <c r="F432" s="5">
        <v>12591451.734616</v>
      </c>
      <c r="G432" s="6">
        <f t="shared" si="12"/>
        <v>-10945514.347227998</v>
      </c>
      <c r="H432" s="6">
        <f t="shared" si="13"/>
        <v>-5778817.6553840004</v>
      </c>
    </row>
    <row r="433" spans="1:8">
      <c r="A433" s="3" t="s">
        <v>485</v>
      </c>
      <c r="B433" s="3" t="s">
        <v>491</v>
      </c>
      <c r="C433" s="4">
        <v>16461806.379273392</v>
      </c>
      <c r="D433" s="4">
        <v>17342729.107110105</v>
      </c>
      <c r="E433" s="5">
        <v>17218103.832312189</v>
      </c>
      <c r="F433" s="5">
        <v>17089845.494265988</v>
      </c>
      <c r="G433" s="6">
        <f t="shared" si="12"/>
        <v>503413.8401946798</v>
      </c>
      <c r="H433" s="6">
        <f t="shared" si="13"/>
        <v>-252883.61284411699</v>
      </c>
    </row>
    <row r="434" spans="1:8">
      <c r="A434" s="3" t="s">
        <v>485</v>
      </c>
      <c r="B434" s="3" t="s">
        <v>492</v>
      </c>
      <c r="C434" s="4">
        <v>5474046.0075108875</v>
      </c>
      <c r="D434" s="4">
        <v>5506879.1314536408</v>
      </c>
      <c r="E434" s="5">
        <v>4962170.0886474727</v>
      </c>
      <c r="F434" s="5">
        <v>4962170.0886474727</v>
      </c>
      <c r="G434" s="6">
        <f t="shared" si="12"/>
        <v>-1056584.9616695829</v>
      </c>
      <c r="H434" s="6">
        <f t="shared" si="13"/>
        <v>-544709.04280616809</v>
      </c>
    </row>
    <row r="435" spans="1:8">
      <c r="A435" s="3" t="s">
        <v>485</v>
      </c>
      <c r="B435" s="3" t="s">
        <v>493</v>
      </c>
      <c r="C435" s="4">
        <v>12719647.590445641</v>
      </c>
      <c r="D435" s="4">
        <v>12759422.390659798</v>
      </c>
      <c r="E435" s="5">
        <v>9665993.2926305085</v>
      </c>
      <c r="F435" s="5">
        <v>9665993.2926305085</v>
      </c>
      <c r="G435" s="6">
        <f t="shared" si="12"/>
        <v>-6147083.3958444223</v>
      </c>
      <c r="H435" s="6">
        <f t="shared" si="13"/>
        <v>-3093429.0980292894</v>
      </c>
    </row>
    <row r="436" spans="1:8">
      <c r="A436" s="3" t="s">
        <v>485</v>
      </c>
      <c r="B436" s="3" t="s">
        <v>494</v>
      </c>
      <c r="C436" s="4">
        <v>7926969.6004503258</v>
      </c>
      <c r="D436" s="4">
        <v>8032576.4670342281</v>
      </c>
      <c r="E436" s="5">
        <v>6371565.0540685989</v>
      </c>
      <c r="F436" s="5">
        <v>6390596.7698068982</v>
      </c>
      <c r="G436" s="6">
        <f t="shared" si="12"/>
        <v>-3197384.2436090559</v>
      </c>
      <c r="H436" s="6">
        <f t="shared" si="13"/>
        <v>-1641979.6972273299</v>
      </c>
    </row>
    <row r="437" spans="1:8">
      <c r="A437" s="3" t="s">
        <v>485</v>
      </c>
      <c r="B437" s="3" t="s">
        <v>495</v>
      </c>
      <c r="C437" s="4">
        <v>7167402.5533361165</v>
      </c>
      <c r="D437" s="4">
        <v>7242249.8679394098</v>
      </c>
      <c r="E437" s="5">
        <v>5511572.2699977979</v>
      </c>
      <c r="F437" s="5">
        <v>5511572.2699977979</v>
      </c>
      <c r="G437" s="6">
        <f t="shared" si="12"/>
        <v>-3386507.8812799305</v>
      </c>
      <c r="H437" s="6">
        <f t="shared" si="13"/>
        <v>-1730677.5979416119</v>
      </c>
    </row>
    <row r="438" spans="1:8">
      <c r="A438" s="3" t="s">
        <v>485</v>
      </c>
      <c r="B438" s="3" t="s">
        <v>496</v>
      </c>
      <c r="C438" s="4">
        <v>6908747.6483230693</v>
      </c>
      <c r="D438" s="4">
        <v>6963662.0190365855</v>
      </c>
      <c r="E438" s="5">
        <v>5901111.7214683695</v>
      </c>
      <c r="F438" s="5">
        <v>5945167.7123219091</v>
      </c>
      <c r="G438" s="6">
        <f t="shared" si="12"/>
        <v>-2026130.2335693762</v>
      </c>
      <c r="H438" s="6">
        <f t="shared" si="13"/>
        <v>-1018494.3067146763</v>
      </c>
    </row>
    <row r="439" spans="1:8">
      <c r="A439" s="3" t="s">
        <v>497</v>
      </c>
      <c r="B439" s="3" t="s">
        <v>498</v>
      </c>
      <c r="C439" s="4">
        <v>9958434.9813000001</v>
      </c>
      <c r="D439" s="4">
        <v>9997700.625</v>
      </c>
      <c r="E439" s="5">
        <v>10252870.224562619</v>
      </c>
      <c r="F439" s="5">
        <v>10252870.224562619</v>
      </c>
      <c r="G439" s="6">
        <f t="shared" si="12"/>
        <v>549604.84282523766</v>
      </c>
      <c r="H439" s="6">
        <f t="shared" si="13"/>
        <v>255169.59956261888</v>
      </c>
    </row>
    <row r="440" spans="1:8">
      <c r="A440" s="3" t="s">
        <v>497</v>
      </c>
      <c r="B440" s="3" t="s">
        <v>499</v>
      </c>
      <c r="C440" s="4">
        <v>5712192.8630086528</v>
      </c>
      <c r="D440" s="4">
        <v>5853322.2247500001</v>
      </c>
      <c r="E440" s="5">
        <v>6485841.0053030122</v>
      </c>
      <c r="F440" s="5">
        <v>6485841.0053030122</v>
      </c>
      <c r="G440" s="6">
        <f t="shared" si="12"/>
        <v>1406166.9228473715</v>
      </c>
      <c r="H440" s="6">
        <f t="shared" si="13"/>
        <v>632518.78055301215</v>
      </c>
    </row>
    <row r="441" spans="1:8">
      <c r="A441" s="3" t="s">
        <v>497</v>
      </c>
      <c r="B441" s="3" t="s">
        <v>500</v>
      </c>
      <c r="C441" s="4">
        <v>7971439.3424135707</v>
      </c>
      <c r="D441" s="4">
        <v>8104264.8331243899</v>
      </c>
      <c r="E441" s="5">
        <v>8153115.8321666457</v>
      </c>
      <c r="F441" s="5">
        <v>8153115.8321666457</v>
      </c>
      <c r="G441" s="6">
        <f t="shared" si="12"/>
        <v>230527.48879533075</v>
      </c>
      <c r="H441" s="6">
        <f t="shared" si="13"/>
        <v>48850.999042255804</v>
      </c>
    </row>
    <row r="442" spans="1:8">
      <c r="A442" s="3" t="s">
        <v>497</v>
      </c>
      <c r="B442" s="3" t="s">
        <v>501</v>
      </c>
      <c r="C442" s="4">
        <v>4801927.3285102835</v>
      </c>
      <c r="D442" s="4">
        <v>4827196.7675127676</v>
      </c>
      <c r="E442" s="5">
        <v>4393419.9747325247</v>
      </c>
      <c r="F442" s="5">
        <v>4431501.5948708588</v>
      </c>
      <c r="G442" s="6">
        <f t="shared" si="12"/>
        <v>-804202.52641966753</v>
      </c>
      <c r="H442" s="6">
        <f t="shared" si="13"/>
        <v>-395695.17264190875</v>
      </c>
    </row>
    <row r="443" spans="1:8">
      <c r="A443" s="3" t="s">
        <v>497</v>
      </c>
      <c r="B443" s="3" t="s">
        <v>502</v>
      </c>
      <c r="C443" s="4">
        <v>5156560.9290556861</v>
      </c>
      <c r="D443" s="4">
        <v>5222396.8979618642</v>
      </c>
      <c r="E443" s="5">
        <v>4855004.1797217149</v>
      </c>
      <c r="F443" s="5">
        <v>4873083.0131406905</v>
      </c>
      <c r="G443" s="6">
        <f t="shared" si="12"/>
        <v>-650870.63415514305</v>
      </c>
      <c r="H443" s="6">
        <f t="shared" si="13"/>
        <v>-349313.88482117373</v>
      </c>
    </row>
    <row r="444" spans="1:8">
      <c r="A444" s="3" t="s">
        <v>503</v>
      </c>
      <c r="B444" s="3" t="s">
        <v>504</v>
      </c>
      <c r="C444" s="4">
        <v>5230827.8823438529</v>
      </c>
      <c r="D444" s="4">
        <v>5276516.7054258622</v>
      </c>
      <c r="E444" s="5">
        <v>5648068.5334111135</v>
      </c>
      <c r="F444" s="5">
        <v>5648068.5334111135</v>
      </c>
      <c r="G444" s="6">
        <f t="shared" si="12"/>
        <v>788792.47905251198</v>
      </c>
      <c r="H444" s="6">
        <f t="shared" si="13"/>
        <v>371551.82798525132</v>
      </c>
    </row>
    <row r="445" spans="1:8">
      <c r="A445" s="3" t="s">
        <v>503</v>
      </c>
      <c r="B445" s="3" t="s">
        <v>505</v>
      </c>
      <c r="C445" s="4">
        <v>4136564.6795782456</v>
      </c>
      <c r="D445" s="4">
        <v>4202676.0651938915</v>
      </c>
      <c r="E445" s="5">
        <v>3772671.7160386145</v>
      </c>
      <c r="F445" s="5">
        <v>3772671.716038614</v>
      </c>
      <c r="G445" s="6">
        <f t="shared" si="12"/>
        <v>-793897.31269490812</v>
      </c>
      <c r="H445" s="6">
        <f t="shared" si="13"/>
        <v>-430004.34915527748</v>
      </c>
    </row>
    <row r="446" spans="1:8">
      <c r="A446" s="3" t="s">
        <v>503</v>
      </c>
      <c r="B446" s="3" t="s">
        <v>506</v>
      </c>
      <c r="C446" s="4">
        <v>2220403.5750147896</v>
      </c>
      <c r="D446" s="4">
        <v>2239670.2327055009</v>
      </c>
      <c r="E446" s="5">
        <v>2318667.6400382011</v>
      </c>
      <c r="F446" s="5">
        <v>2307730.7538922559</v>
      </c>
      <c r="G446" s="6">
        <f t="shared" si="12"/>
        <v>166324.58621016704</v>
      </c>
      <c r="H446" s="6">
        <f t="shared" si="13"/>
        <v>68060.521186755039</v>
      </c>
    </row>
    <row r="447" spans="1:8">
      <c r="A447" s="3" t="s">
        <v>503</v>
      </c>
      <c r="B447" s="3" t="s">
        <v>507</v>
      </c>
      <c r="C447" s="4">
        <v>3182066.2170950803</v>
      </c>
      <c r="D447" s="4">
        <v>3193101.1353488374</v>
      </c>
      <c r="E447" s="5">
        <v>2958370.6232388541</v>
      </c>
      <c r="F447" s="5">
        <v>2958370.6232388541</v>
      </c>
      <c r="G447" s="6">
        <f t="shared" si="12"/>
        <v>-458426.10596620943</v>
      </c>
      <c r="H447" s="6">
        <f t="shared" si="13"/>
        <v>-234730.51210998325</v>
      </c>
    </row>
    <row r="448" spans="1:8">
      <c r="A448" s="3" t="s">
        <v>503</v>
      </c>
      <c r="B448" s="3" t="s">
        <v>508</v>
      </c>
      <c r="C448" s="4">
        <v>4273685.7906600004</v>
      </c>
      <c r="D448" s="4">
        <v>4430496.5100000007</v>
      </c>
      <c r="E448" s="5">
        <v>4376027.3211703794</v>
      </c>
      <c r="F448" s="5">
        <v>4376027.3211703803</v>
      </c>
      <c r="G448" s="6">
        <f t="shared" si="12"/>
        <v>47872.341680759564</v>
      </c>
      <c r="H448" s="6">
        <f t="shared" si="13"/>
        <v>-54469.188829620369</v>
      </c>
    </row>
    <row r="449" spans="1:8">
      <c r="A449" s="3" t="s">
        <v>503</v>
      </c>
      <c r="B449" s="3" t="s">
        <v>509</v>
      </c>
      <c r="C449" s="4">
        <v>2435495.4314136864</v>
      </c>
      <c r="D449" s="4">
        <v>2461872.2027166667</v>
      </c>
      <c r="E449" s="5">
        <v>2948410.6916554603</v>
      </c>
      <c r="F449" s="5">
        <v>2948410.6916554607</v>
      </c>
      <c r="G449" s="6">
        <f t="shared" si="12"/>
        <v>999453.74918056838</v>
      </c>
      <c r="H449" s="6">
        <f t="shared" si="13"/>
        <v>486538.48893879401</v>
      </c>
    </row>
    <row r="450" spans="1:8">
      <c r="A450" s="3" t="s">
        <v>503</v>
      </c>
      <c r="B450" s="3" t="s">
        <v>510</v>
      </c>
      <c r="C450" s="4">
        <v>6599655.2365290755</v>
      </c>
      <c r="D450" s="4">
        <v>6618700.6235720934</v>
      </c>
      <c r="E450" s="5">
        <v>6188515.7037792951</v>
      </c>
      <c r="F450" s="5">
        <v>6182006.1399580957</v>
      </c>
      <c r="G450" s="6">
        <f t="shared" si="12"/>
        <v>-847834.01636377908</v>
      </c>
      <c r="H450" s="6">
        <f t="shared" si="13"/>
        <v>-436694.4836139977</v>
      </c>
    </row>
    <row r="451" spans="1:8">
      <c r="A451" s="3" t="s">
        <v>503</v>
      </c>
      <c r="B451" s="3" t="s">
        <v>511</v>
      </c>
      <c r="C451" s="4">
        <v>3043257.7239134572</v>
      </c>
      <c r="D451" s="4">
        <v>3066564.2500522388</v>
      </c>
      <c r="E451" s="5">
        <v>2302639.5169657506</v>
      </c>
      <c r="F451" s="5">
        <v>2302639.5169657506</v>
      </c>
      <c r="G451" s="6">
        <f t="shared" ref="G451:G514" si="14">(E451+F451)-(C451+D451)</f>
        <v>-1504542.9400341948</v>
      </c>
      <c r="H451" s="6">
        <f t="shared" ref="H451:H514" si="15">F451-D451</f>
        <v>-763924.73308648821</v>
      </c>
    </row>
    <row r="452" spans="1:8">
      <c r="A452" s="3" t="s">
        <v>503</v>
      </c>
      <c r="B452" s="3" t="s">
        <v>512</v>
      </c>
      <c r="C452" s="4">
        <v>3237970.8318382399</v>
      </c>
      <c r="D452" s="4">
        <v>3272857.5675461851</v>
      </c>
      <c r="E452" s="5">
        <v>3309238.302315746</v>
      </c>
      <c r="F452" s="5">
        <v>3309238.302315746</v>
      </c>
      <c r="G452" s="6">
        <f t="shared" si="14"/>
        <v>107648.20524706692</v>
      </c>
      <c r="H452" s="6">
        <f t="shared" si="15"/>
        <v>36380.734769560862</v>
      </c>
    </row>
    <row r="453" spans="1:8">
      <c r="A453" s="3" t="s">
        <v>513</v>
      </c>
      <c r="B453" s="3" t="s">
        <v>514</v>
      </c>
      <c r="C453" s="4">
        <v>9671509.4205275904</v>
      </c>
      <c r="D453" s="4">
        <v>9760711.4626848064</v>
      </c>
      <c r="E453" s="5">
        <v>7936157.9009298785</v>
      </c>
      <c r="F453" s="5">
        <v>7936157.9009298785</v>
      </c>
      <c r="G453" s="6">
        <f t="shared" si="14"/>
        <v>-3559905.0813526381</v>
      </c>
      <c r="H453" s="6">
        <f t="shared" si="15"/>
        <v>-1824553.561754928</v>
      </c>
    </row>
    <row r="454" spans="1:8">
      <c r="A454" s="3" t="s">
        <v>513</v>
      </c>
      <c r="B454" s="3" t="s">
        <v>107</v>
      </c>
      <c r="C454" s="4">
        <v>8184615.2830068255</v>
      </c>
      <c r="D454" s="4">
        <v>8389282.5737692304</v>
      </c>
      <c r="E454" s="5">
        <v>7472451.4149545068</v>
      </c>
      <c r="F454" s="5">
        <v>7472451.4149545068</v>
      </c>
      <c r="G454" s="6">
        <f t="shared" si="14"/>
        <v>-1628995.0268670414</v>
      </c>
      <c r="H454" s="6">
        <f t="shared" si="15"/>
        <v>-916831.1588147236</v>
      </c>
    </row>
    <row r="455" spans="1:8">
      <c r="A455" s="3" t="s">
        <v>513</v>
      </c>
      <c r="B455" s="3" t="s">
        <v>515</v>
      </c>
      <c r="C455" s="4">
        <v>10937892.835184393</v>
      </c>
      <c r="D455" s="4">
        <v>10974483.291749999</v>
      </c>
      <c r="E455" s="5">
        <v>10060951.254098488</v>
      </c>
      <c r="F455" s="5">
        <v>10115766.43544515</v>
      </c>
      <c r="G455" s="6">
        <f t="shared" si="14"/>
        <v>-1735658.4373907559</v>
      </c>
      <c r="H455" s="6">
        <f t="shared" si="15"/>
        <v>-858716.85630484857</v>
      </c>
    </row>
    <row r="456" spans="1:8">
      <c r="A456" s="3" t="s">
        <v>513</v>
      </c>
      <c r="B456" s="3" t="s">
        <v>516</v>
      </c>
      <c r="C456" s="4">
        <v>2547404.3891400001</v>
      </c>
      <c r="D456" s="4">
        <v>2556015.33</v>
      </c>
      <c r="E456" s="5">
        <v>2704089.877762937</v>
      </c>
      <c r="F456" s="5">
        <v>2713360.6180362459</v>
      </c>
      <c r="G456" s="6">
        <f t="shared" si="14"/>
        <v>314030.77665918227</v>
      </c>
      <c r="H456" s="6">
        <f t="shared" si="15"/>
        <v>157345.28803624585</v>
      </c>
    </row>
    <row r="457" spans="1:8">
      <c r="A457" s="3" t="s">
        <v>513</v>
      </c>
      <c r="B457" s="3" t="s">
        <v>66</v>
      </c>
      <c r="C457" s="4">
        <v>18482765.651017196</v>
      </c>
      <c r="D457" s="4">
        <v>19013488.147500001</v>
      </c>
      <c r="E457" s="5">
        <v>20476750.027869798</v>
      </c>
      <c r="F457" s="5">
        <v>21283375.339517422</v>
      </c>
      <c r="G457" s="6">
        <f t="shared" si="14"/>
        <v>4263871.5688700229</v>
      </c>
      <c r="H457" s="6">
        <f t="shared" si="15"/>
        <v>2269887.1920174211</v>
      </c>
    </row>
    <row r="458" spans="1:8">
      <c r="A458" s="3" t="s">
        <v>513</v>
      </c>
      <c r="B458" s="3" t="s">
        <v>517</v>
      </c>
      <c r="C458" s="4">
        <v>36399719.699569546</v>
      </c>
      <c r="D458" s="4">
        <v>37506868.040943354</v>
      </c>
      <c r="E458" s="5">
        <v>36075288.104871146</v>
      </c>
      <c r="F458" s="5">
        <v>36318577.43806538</v>
      </c>
      <c r="G458" s="6">
        <f t="shared" si="14"/>
        <v>-1512722.1975763738</v>
      </c>
      <c r="H458" s="6">
        <f t="shared" si="15"/>
        <v>-1188290.6028779745</v>
      </c>
    </row>
    <row r="459" spans="1:8">
      <c r="A459" s="3" t="s">
        <v>513</v>
      </c>
      <c r="B459" s="3" t="s">
        <v>518</v>
      </c>
      <c r="C459" s="4">
        <v>4718334.6668235399</v>
      </c>
      <c r="D459" s="4">
        <v>4864488.2543288134</v>
      </c>
      <c r="E459" s="5">
        <v>3834376.8884735294</v>
      </c>
      <c r="F459" s="5">
        <v>3833347.9045078726</v>
      </c>
      <c r="G459" s="6">
        <f t="shared" si="14"/>
        <v>-1915098.1281709513</v>
      </c>
      <c r="H459" s="6">
        <f t="shared" si="15"/>
        <v>-1031140.3498209408</v>
      </c>
    </row>
    <row r="460" spans="1:8">
      <c r="A460" s="3" t="s">
        <v>513</v>
      </c>
      <c r="B460" s="3" t="s">
        <v>519</v>
      </c>
      <c r="C460" s="4">
        <v>5779110.6101994999</v>
      </c>
      <c r="D460" s="4">
        <v>5996889.1537500005</v>
      </c>
      <c r="E460" s="5">
        <v>5307660.5288898842</v>
      </c>
      <c r="F460" s="5">
        <v>5316190.7755824141</v>
      </c>
      <c r="G460" s="6">
        <f t="shared" si="14"/>
        <v>-1152148.459477203</v>
      </c>
      <c r="H460" s="6">
        <f t="shared" si="15"/>
        <v>-680698.3781675864</v>
      </c>
    </row>
    <row r="461" spans="1:8">
      <c r="A461" s="3" t="s">
        <v>513</v>
      </c>
      <c r="B461" s="3" t="s">
        <v>520</v>
      </c>
      <c r="C461" s="4">
        <v>10353156.101955375</v>
      </c>
      <c r="D461" s="4">
        <v>10529713.394538462</v>
      </c>
      <c r="E461" s="5">
        <v>10295995.433881495</v>
      </c>
      <c r="F461" s="5">
        <v>10342222.896655731</v>
      </c>
      <c r="G461" s="6">
        <f t="shared" si="14"/>
        <v>-244651.16595661268</v>
      </c>
      <c r="H461" s="6">
        <f t="shared" si="15"/>
        <v>-187490.49788273126</v>
      </c>
    </row>
    <row r="462" spans="1:8">
      <c r="A462" s="3" t="s">
        <v>521</v>
      </c>
      <c r="B462" s="3" t="s">
        <v>522</v>
      </c>
      <c r="C462" s="4">
        <v>7800283.1633597352</v>
      </c>
      <c r="D462" s="4">
        <v>7884739.2961071432</v>
      </c>
      <c r="E462" s="5">
        <v>8513617.0629503559</v>
      </c>
      <c r="F462" s="5">
        <v>8457444.36155729</v>
      </c>
      <c r="G462" s="6">
        <f t="shared" si="14"/>
        <v>1286038.9650407694</v>
      </c>
      <c r="H462" s="6">
        <f t="shared" si="15"/>
        <v>572705.06545014679</v>
      </c>
    </row>
    <row r="463" spans="1:8">
      <c r="A463" s="3" t="s">
        <v>521</v>
      </c>
      <c r="B463" s="3" t="s">
        <v>523</v>
      </c>
      <c r="C463" s="4">
        <v>15911752.008612258</v>
      </c>
      <c r="D463" s="4">
        <v>16473831.497749999</v>
      </c>
      <c r="E463" s="5">
        <v>17005915.822019856</v>
      </c>
      <c r="F463" s="5">
        <v>17608631.87698457</v>
      </c>
      <c r="G463" s="6">
        <f t="shared" si="14"/>
        <v>2228964.1926421672</v>
      </c>
      <c r="H463" s="6">
        <f t="shared" si="15"/>
        <v>1134800.379234571</v>
      </c>
    </row>
    <row r="464" spans="1:8">
      <c r="A464" s="3" t="s">
        <v>521</v>
      </c>
      <c r="B464" s="3" t="s">
        <v>524</v>
      </c>
      <c r="C464" s="4">
        <v>10123334.216728227</v>
      </c>
      <c r="D464" s="4">
        <v>10277316.995891379</v>
      </c>
      <c r="E464" s="5">
        <v>13360336.634774081</v>
      </c>
      <c r="F464" s="5">
        <v>13415336.971397519</v>
      </c>
      <c r="G464" s="6">
        <f t="shared" si="14"/>
        <v>6375022.3935519941</v>
      </c>
      <c r="H464" s="6">
        <f t="shared" si="15"/>
        <v>3138019.9755061399</v>
      </c>
    </row>
    <row r="465" spans="1:8">
      <c r="A465" s="3" t="s">
        <v>521</v>
      </c>
      <c r="B465" s="3" t="s">
        <v>525</v>
      </c>
      <c r="C465" s="4">
        <v>7855209.88884167</v>
      </c>
      <c r="D465" s="4">
        <v>7930689.79005</v>
      </c>
      <c r="E465" s="5">
        <v>7061136.5312919281</v>
      </c>
      <c r="F465" s="5">
        <v>7067045.2868972039</v>
      </c>
      <c r="G465" s="6">
        <f t="shared" si="14"/>
        <v>-1657717.860702537</v>
      </c>
      <c r="H465" s="6">
        <f t="shared" si="15"/>
        <v>-863644.50315279607</v>
      </c>
    </row>
    <row r="466" spans="1:8">
      <c r="A466" s="3" t="s">
        <v>521</v>
      </c>
      <c r="B466" s="3" t="s">
        <v>86</v>
      </c>
      <c r="C466" s="4">
        <v>8501356.5719185583</v>
      </c>
      <c r="D466" s="4">
        <v>8799544.9430624992</v>
      </c>
      <c r="E466" s="5">
        <v>9009319.2966412473</v>
      </c>
      <c r="F466" s="5">
        <v>9049935.6105339676</v>
      </c>
      <c r="G466" s="6">
        <f t="shared" si="14"/>
        <v>758353.3921941556</v>
      </c>
      <c r="H466" s="6">
        <f t="shared" si="15"/>
        <v>250390.66747146845</v>
      </c>
    </row>
    <row r="467" spans="1:8">
      <c r="A467" s="3" t="s">
        <v>521</v>
      </c>
      <c r="B467" s="3" t="s">
        <v>526</v>
      </c>
      <c r="C467" s="4">
        <v>11397555.455491001</v>
      </c>
      <c r="D467" s="4">
        <v>11661282.053967493</v>
      </c>
      <c r="E467" s="5">
        <v>10495894.399483038</v>
      </c>
      <c r="F467" s="5">
        <v>10516197.699471025</v>
      </c>
      <c r="G467" s="6">
        <f t="shared" si="14"/>
        <v>-2046745.4105044305</v>
      </c>
      <c r="H467" s="6">
        <f t="shared" si="15"/>
        <v>-1145084.3544964679</v>
      </c>
    </row>
    <row r="468" spans="1:8">
      <c r="A468" s="3" t="s">
        <v>521</v>
      </c>
      <c r="B468" s="3" t="s">
        <v>527</v>
      </c>
      <c r="C468" s="4">
        <v>8231605.1895492114</v>
      </c>
      <c r="D468" s="4">
        <v>8484454.4124977738</v>
      </c>
      <c r="E468" s="5">
        <v>6224618.1547307186</v>
      </c>
      <c r="F468" s="5">
        <v>6224618.1547307177</v>
      </c>
      <c r="G468" s="6">
        <f t="shared" si="14"/>
        <v>-4266823.292585548</v>
      </c>
      <c r="H468" s="6">
        <f t="shared" si="15"/>
        <v>-2259836.2577670561</v>
      </c>
    </row>
    <row r="469" spans="1:8">
      <c r="A469" s="3" t="s">
        <v>528</v>
      </c>
      <c r="B469" s="3" t="s">
        <v>529</v>
      </c>
      <c r="C469" s="4">
        <v>11868294.29721</v>
      </c>
      <c r="D469" s="4">
        <v>12057973.275644012</v>
      </c>
      <c r="E469" s="5">
        <v>12320527.278841611</v>
      </c>
      <c r="F469" s="5">
        <v>12383571.864493662</v>
      </c>
      <c r="G469" s="6">
        <f t="shared" si="14"/>
        <v>777831.5704812631</v>
      </c>
      <c r="H469" s="6">
        <f t="shared" si="15"/>
        <v>325598.5888496507</v>
      </c>
    </row>
    <row r="470" spans="1:8">
      <c r="A470" s="3" t="s">
        <v>528</v>
      </c>
      <c r="B470" s="3" t="s">
        <v>530</v>
      </c>
      <c r="C470" s="4">
        <v>17266592.10555914</v>
      </c>
      <c r="D470" s="4">
        <v>17796825.867943548</v>
      </c>
      <c r="E470" s="5">
        <v>18051476.91132151</v>
      </c>
      <c r="F470" s="5">
        <v>18635344.619227517</v>
      </c>
      <c r="G470" s="6">
        <f t="shared" si="14"/>
        <v>1623403.5570463389</v>
      </c>
      <c r="H470" s="6">
        <f t="shared" si="15"/>
        <v>838518.75128396973</v>
      </c>
    </row>
    <row r="471" spans="1:8">
      <c r="A471" s="3" t="s">
        <v>528</v>
      </c>
      <c r="B471" s="3" t="s">
        <v>531</v>
      </c>
      <c r="C471" s="4">
        <v>6402410.6305555273</v>
      </c>
      <c r="D471" s="4">
        <v>6457055.9686300857</v>
      </c>
      <c r="E471" s="5">
        <v>5431047.8490081709</v>
      </c>
      <c r="F471" s="5">
        <v>5431047.8490081709</v>
      </c>
      <c r="G471" s="6">
        <f t="shared" si="14"/>
        <v>-1997370.9011692703</v>
      </c>
      <c r="H471" s="6">
        <f t="shared" si="15"/>
        <v>-1026008.1196219148</v>
      </c>
    </row>
    <row r="472" spans="1:8">
      <c r="A472" s="3" t="s">
        <v>528</v>
      </c>
      <c r="B472" s="3" t="s">
        <v>65</v>
      </c>
      <c r="C472" s="4">
        <v>6222918.7905299999</v>
      </c>
      <c r="D472" s="4">
        <v>6512975.5350000001</v>
      </c>
      <c r="E472" s="5">
        <v>5628781.5988238314</v>
      </c>
      <c r="F472" s="5">
        <v>5628781.5988238314</v>
      </c>
      <c r="G472" s="6">
        <f t="shared" si="14"/>
        <v>-1478331.1278823372</v>
      </c>
      <c r="H472" s="6">
        <f t="shared" si="15"/>
        <v>-884193.93617616873</v>
      </c>
    </row>
    <row r="473" spans="1:8">
      <c r="A473" s="3" t="s">
        <v>528</v>
      </c>
      <c r="B473" s="3" t="s">
        <v>532</v>
      </c>
      <c r="C473" s="4">
        <v>4939281.3890201338</v>
      </c>
      <c r="D473" s="4">
        <v>4850726.4296813309</v>
      </c>
      <c r="E473" s="5">
        <v>4971926.8024892788</v>
      </c>
      <c r="F473" s="5">
        <v>4872592.9173184456</v>
      </c>
      <c r="G473" s="6">
        <f t="shared" si="14"/>
        <v>54511.901106260717</v>
      </c>
      <c r="H473" s="6">
        <f t="shared" si="15"/>
        <v>21866.487637114711</v>
      </c>
    </row>
    <row r="474" spans="1:8">
      <c r="A474" s="3" t="s">
        <v>533</v>
      </c>
      <c r="B474" s="3" t="s">
        <v>534</v>
      </c>
      <c r="C474" s="4">
        <v>6942669.7623147313</v>
      </c>
      <c r="D474" s="4">
        <v>7210695.5627683485</v>
      </c>
      <c r="E474" s="5">
        <v>8596172.119650254</v>
      </c>
      <c r="F474" s="5">
        <v>8596172.119650254</v>
      </c>
      <c r="G474" s="6">
        <f t="shared" si="14"/>
        <v>3038978.9142174274</v>
      </c>
      <c r="H474" s="6">
        <f t="shared" si="15"/>
        <v>1385476.5568819055</v>
      </c>
    </row>
    <row r="475" spans="1:8">
      <c r="A475" s="3" t="s">
        <v>533</v>
      </c>
      <c r="B475" s="3" t="s">
        <v>535</v>
      </c>
      <c r="C475" s="4">
        <v>3229377.153567519</v>
      </c>
      <c r="D475" s="4">
        <v>3326274.981021198</v>
      </c>
      <c r="E475" s="5">
        <v>3949804.0012134211</v>
      </c>
      <c r="F475" s="5">
        <v>3971425.3092123577</v>
      </c>
      <c r="G475" s="6">
        <f t="shared" si="14"/>
        <v>1365577.1758370623</v>
      </c>
      <c r="H475" s="6">
        <f t="shared" si="15"/>
        <v>645150.32819115976</v>
      </c>
    </row>
    <row r="476" spans="1:8">
      <c r="A476" s="3" t="s">
        <v>533</v>
      </c>
      <c r="B476" s="3" t="s">
        <v>536</v>
      </c>
      <c r="C476" s="4">
        <v>4159215.9234600002</v>
      </c>
      <c r="D476" s="4">
        <v>4333588.2149999999</v>
      </c>
      <c r="E476" s="5">
        <v>4676348.4627927681</v>
      </c>
      <c r="F476" s="5">
        <v>4673609.3265905194</v>
      </c>
      <c r="G476" s="6">
        <f t="shared" si="14"/>
        <v>857153.65092328936</v>
      </c>
      <c r="H476" s="6">
        <f t="shared" si="15"/>
        <v>340021.11159051955</v>
      </c>
    </row>
    <row r="477" spans="1:8">
      <c r="A477" s="3" t="s">
        <v>533</v>
      </c>
      <c r="B477" s="3" t="s">
        <v>537</v>
      </c>
      <c r="C477" s="4">
        <v>10983319.372601284</v>
      </c>
      <c r="D477" s="4">
        <v>11086252.225502042</v>
      </c>
      <c r="E477" s="5">
        <v>10983365.862787014</v>
      </c>
      <c r="F477" s="5">
        <v>10976943.90575715</v>
      </c>
      <c r="G477" s="6">
        <f t="shared" si="14"/>
        <v>-109261.82955916226</v>
      </c>
      <c r="H477" s="6">
        <f t="shared" si="15"/>
        <v>-109308.31974489242</v>
      </c>
    </row>
    <row r="478" spans="1:8">
      <c r="A478" s="3" t="s">
        <v>533</v>
      </c>
      <c r="B478" s="3" t="s">
        <v>538</v>
      </c>
      <c r="C478" s="4">
        <v>2030085.5772599999</v>
      </c>
      <c r="D478" s="4">
        <v>2090551.6500000001</v>
      </c>
      <c r="E478" s="5">
        <v>3267643.8531324579</v>
      </c>
      <c r="F478" s="5">
        <v>3446320.2691330179</v>
      </c>
      <c r="G478" s="6">
        <f t="shared" si="14"/>
        <v>2593326.8950054757</v>
      </c>
      <c r="H478" s="6">
        <f t="shared" si="15"/>
        <v>1355768.6191330177</v>
      </c>
    </row>
    <row r="479" spans="1:8">
      <c r="A479" s="3" t="s">
        <v>533</v>
      </c>
      <c r="B479" s="3" t="s">
        <v>255</v>
      </c>
      <c r="C479" s="4">
        <v>14021985.510503691</v>
      </c>
      <c r="D479" s="4">
        <v>14640700.311636649</v>
      </c>
      <c r="E479" s="5">
        <v>15968447.87859617</v>
      </c>
      <c r="F479" s="5">
        <v>15968447.87859617</v>
      </c>
      <c r="G479" s="6">
        <f t="shared" si="14"/>
        <v>3274209.935052</v>
      </c>
      <c r="H479" s="6">
        <f t="shared" si="15"/>
        <v>1327747.5669595208</v>
      </c>
    </row>
    <row r="480" spans="1:8">
      <c r="A480" s="3" t="s">
        <v>533</v>
      </c>
      <c r="B480" s="3" t="s">
        <v>539</v>
      </c>
      <c r="C480" s="4">
        <v>21283045.554453798</v>
      </c>
      <c r="D480" s="4">
        <v>21894006.669153295</v>
      </c>
      <c r="E480" s="5">
        <v>20844776.336969536</v>
      </c>
      <c r="F480" s="5">
        <v>20844776.336969536</v>
      </c>
      <c r="G480" s="6">
        <f t="shared" si="14"/>
        <v>-1487499.5496680215</v>
      </c>
      <c r="H480" s="6">
        <f t="shared" si="15"/>
        <v>-1049230.3321837597</v>
      </c>
    </row>
    <row r="481" spans="1:8">
      <c r="A481" s="3" t="s">
        <v>533</v>
      </c>
      <c r="B481" s="3" t="s">
        <v>540</v>
      </c>
      <c r="C481" s="4">
        <v>8213696.7889570696</v>
      </c>
      <c r="D481" s="4">
        <v>8455101.3059329055</v>
      </c>
      <c r="E481" s="5">
        <v>8802352.2027512342</v>
      </c>
      <c r="F481" s="5">
        <v>8790994.3348678257</v>
      </c>
      <c r="G481" s="6">
        <f t="shared" si="14"/>
        <v>924548.44272908568</v>
      </c>
      <c r="H481" s="6">
        <f t="shared" si="15"/>
        <v>335893.02893492021</v>
      </c>
    </row>
    <row r="482" spans="1:8">
      <c r="A482" s="3" t="s">
        <v>533</v>
      </c>
      <c r="B482" s="3" t="s">
        <v>541</v>
      </c>
      <c r="C482" s="4">
        <v>11200402.159578549</v>
      </c>
      <c r="D482" s="4">
        <v>11494906.717303274</v>
      </c>
      <c r="E482" s="5">
        <v>14163617.455327926</v>
      </c>
      <c r="F482" s="5">
        <v>14163720.970963093</v>
      </c>
      <c r="G482" s="6">
        <f t="shared" si="14"/>
        <v>5632029.5494091958</v>
      </c>
      <c r="H482" s="6">
        <f t="shared" si="15"/>
        <v>2668814.2536598183</v>
      </c>
    </row>
    <row r="483" spans="1:8">
      <c r="A483" s="3" t="s">
        <v>533</v>
      </c>
      <c r="B483" s="3" t="s">
        <v>542</v>
      </c>
      <c r="C483" s="4">
        <v>7810178.7066367734</v>
      </c>
      <c r="D483" s="4">
        <v>7817248.1999109667</v>
      </c>
      <c r="E483" s="5">
        <v>7255469.290564931</v>
      </c>
      <c r="F483" s="5">
        <v>7243842.2984749172</v>
      </c>
      <c r="G483" s="6">
        <f t="shared" si="14"/>
        <v>-1128115.3175078928</v>
      </c>
      <c r="H483" s="6">
        <f t="shared" si="15"/>
        <v>-573405.90143604949</v>
      </c>
    </row>
    <row r="484" spans="1:8">
      <c r="A484" s="3" t="s">
        <v>543</v>
      </c>
      <c r="B484" s="3" t="s">
        <v>544</v>
      </c>
      <c r="C484" s="4">
        <v>12678219.880289018</v>
      </c>
      <c r="D484" s="4">
        <v>12830308.393540693</v>
      </c>
      <c r="E484" s="5">
        <v>15124531.268840276</v>
      </c>
      <c r="F484" s="5">
        <v>15949736.224339588</v>
      </c>
      <c r="G484" s="6">
        <f t="shared" si="14"/>
        <v>5565739.2193501517</v>
      </c>
      <c r="H484" s="6">
        <f t="shared" si="15"/>
        <v>3119427.8307988942</v>
      </c>
    </row>
    <row r="485" spans="1:8">
      <c r="A485" s="3" t="s">
        <v>543</v>
      </c>
      <c r="B485" s="3" t="s">
        <v>545</v>
      </c>
      <c r="C485" s="4">
        <v>2889970.5248699998</v>
      </c>
      <c r="D485" s="4">
        <v>2836856.0550000002</v>
      </c>
      <c r="E485" s="5">
        <v>3130103.5069133942</v>
      </c>
      <c r="F485" s="5">
        <v>3146926.3317269958</v>
      </c>
      <c r="G485" s="6">
        <f t="shared" si="14"/>
        <v>550203.25877038948</v>
      </c>
      <c r="H485" s="6">
        <f t="shared" si="15"/>
        <v>310070.27672699559</v>
      </c>
    </row>
    <row r="486" spans="1:8">
      <c r="A486" s="3" t="s">
        <v>543</v>
      </c>
      <c r="B486" s="3" t="s">
        <v>546</v>
      </c>
      <c r="C486" s="4">
        <v>2138035.5815747147</v>
      </c>
      <c r="D486" s="4">
        <v>2167333.9241486844</v>
      </c>
      <c r="E486" s="5">
        <v>2290847.3950846721</v>
      </c>
      <c r="F486" s="5">
        <v>2305730.6547274133</v>
      </c>
      <c r="G486" s="6">
        <f t="shared" si="14"/>
        <v>291208.54408868682</v>
      </c>
      <c r="H486" s="6">
        <f t="shared" si="15"/>
        <v>138396.73057872895</v>
      </c>
    </row>
    <row r="487" spans="1:8">
      <c r="A487" s="3" t="s">
        <v>543</v>
      </c>
      <c r="B487" s="3" t="s">
        <v>547</v>
      </c>
      <c r="C487" s="4">
        <v>2131611.8218750455</v>
      </c>
      <c r="D487" s="4">
        <v>2167538.0471160905</v>
      </c>
      <c r="E487" s="5">
        <v>2926488.5052290661</v>
      </c>
      <c r="F487" s="5">
        <v>2926488.5052290661</v>
      </c>
      <c r="G487" s="6">
        <f t="shared" si="14"/>
        <v>1553827.1414669957</v>
      </c>
      <c r="H487" s="6">
        <f t="shared" si="15"/>
        <v>758950.45811297558</v>
      </c>
    </row>
    <row r="488" spans="1:8">
      <c r="A488" s="3" t="s">
        <v>543</v>
      </c>
      <c r="B488" s="3" t="s">
        <v>548</v>
      </c>
      <c r="C488" s="4">
        <v>4974095.7375431461</v>
      </c>
      <c r="D488" s="4">
        <v>5065613.1817500005</v>
      </c>
      <c r="E488" s="5">
        <v>4735219.8948433241</v>
      </c>
      <c r="F488" s="5">
        <v>4735219.8948433241</v>
      </c>
      <c r="G488" s="6">
        <f t="shared" si="14"/>
        <v>-569269.12960649841</v>
      </c>
      <c r="H488" s="6">
        <f t="shared" si="15"/>
        <v>-330393.28690667637</v>
      </c>
    </row>
    <row r="489" spans="1:8">
      <c r="A489" s="3" t="s">
        <v>543</v>
      </c>
      <c r="B489" s="3" t="s">
        <v>549</v>
      </c>
      <c r="C489" s="4">
        <v>11966274.367572462</v>
      </c>
      <c r="D489" s="4">
        <v>12333148.813386755</v>
      </c>
      <c r="E489" s="5">
        <v>13195786.669682203</v>
      </c>
      <c r="F489" s="5">
        <v>13204765.896803498</v>
      </c>
      <c r="G489" s="6">
        <f t="shared" si="14"/>
        <v>2101129.3855264857</v>
      </c>
      <c r="H489" s="6">
        <f t="shared" si="15"/>
        <v>871617.0834167432</v>
      </c>
    </row>
    <row r="490" spans="1:8">
      <c r="A490" s="3" t="s">
        <v>550</v>
      </c>
      <c r="B490" s="3" t="s">
        <v>551</v>
      </c>
      <c r="C490" s="4">
        <v>5708884.9471696271</v>
      </c>
      <c r="D490" s="4">
        <v>5928441.8897500001</v>
      </c>
      <c r="E490" s="5">
        <v>5618549.9774171766</v>
      </c>
      <c r="F490" s="5">
        <v>5521298.201491938</v>
      </c>
      <c r="G490" s="6">
        <f t="shared" si="14"/>
        <v>-497478.65801051259</v>
      </c>
      <c r="H490" s="6">
        <f t="shared" si="15"/>
        <v>-407143.68825806212</v>
      </c>
    </row>
    <row r="491" spans="1:8">
      <c r="A491" s="3" t="s">
        <v>550</v>
      </c>
      <c r="B491" s="3" t="s">
        <v>552</v>
      </c>
      <c r="C491" s="4">
        <v>2715956.515000212</v>
      </c>
      <c r="D491" s="4">
        <v>2739107.6418674034</v>
      </c>
      <c r="E491" s="5">
        <v>2618595.8542585033</v>
      </c>
      <c r="F491" s="5">
        <v>2613324.5490248571</v>
      </c>
      <c r="G491" s="6">
        <f t="shared" si="14"/>
        <v>-223143.75358425546</v>
      </c>
      <c r="H491" s="6">
        <f t="shared" si="15"/>
        <v>-125783.09284254629</v>
      </c>
    </row>
    <row r="492" spans="1:8">
      <c r="A492" s="3" t="s">
        <v>550</v>
      </c>
      <c r="B492" s="3" t="s">
        <v>553</v>
      </c>
      <c r="C492" s="4">
        <v>2666386.5618000003</v>
      </c>
      <c r="D492" s="4">
        <v>2773251.03</v>
      </c>
      <c r="E492" s="5">
        <v>2420259.8865836663</v>
      </c>
      <c r="F492" s="5">
        <v>2449649.4666007422</v>
      </c>
      <c r="G492" s="6">
        <f t="shared" si="14"/>
        <v>-569728.23861559201</v>
      </c>
      <c r="H492" s="6">
        <f t="shared" si="15"/>
        <v>-323601.5633992576</v>
      </c>
    </row>
    <row r="493" spans="1:8">
      <c r="A493" s="3" t="s">
        <v>550</v>
      </c>
      <c r="B493" s="3" t="s">
        <v>554</v>
      </c>
      <c r="C493" s="4">
        <v>4105236.8447999996</v>
      </c>
      <c r="D493" s="4">
        <v>4145849.895</v>
      </c>
      <c r="E493" s="5">
        <v>4458652.2410685886</v>
      </c>
      <c r="F493" s="5">
        <v>4458652.2410685886</v>
      </c>
      <c r="G493" s="6">
        <f t="shared" si="14"/>
        <v>666217.74233717751</v>
      </c>
      <c r="H493" s="6">
        <f t="shared" si="15"/>
        <v>312802.34606858855</v>
      </c>
    </row>
    <row r="494" spans="1:8">
      <c r="A494" s="3" t="s">
        <v>550</v>
      </c>
      <c r="B494" s="3" t="s">
        <v>555</v>
      </c>
      <c r="C494" s="4">
        <v>4812079.1362800002</v>
      </c>
      <c r="D494" s="4">
        <v>4873452.54</v>
      </c>
      <c r="E494" s="5">
        <v>5316753.8375885347</v>
      </c>
      <c r="F494" s="5">
        <v>5316753.8375885347</v>
      </c>
      <c r="G494" s="6">
        <f t="shared" si="14"/>
        <v>947975.99889707007</v>
      </c>
      <c r="H494" s="6">
        <f t="shared" si="15"/>
        <v>443301.29758853465</v>
      </c>
    </row>
    <row r="495" spans="1:8">
      <c r="A495" s="3" t="s">
        <v>550</v>
      </c>
      <c r="B495" s="3" t="s">
        <v>556</v>
      </c>
      <c r="C495" s="4">
        <v>2588377.4896938102</v>
      </c>
      <c r="D495" s="4">
        <v>2560527.6826163521</v>
      </c>
      <c r="E495" s="5">
        <v>3141380.2576814941</v>
      </c>
      <c r="F495" s="5">
        <v>3091553.3036877438</v>
      </c>
      <c r="G495" s="6">
        <f t="shared" si="14"/>
        <v>1084028.3890590761</v>
      </c>
      <c r="H495" s="6">
        <f t="shared" si="15"/>
        <v>531025.62107139174</v>
      </c>
    </row>
    <row r="496" spans="1:8">
      <c r="A496" s="3" t="s">
        <v>550</v>
      </c>
      <c r="B496" s="3" t="s">
        <v>557</v>
      </c>
      <c r="C496" s="4">
        <v>2480441.5775099997</v>
      </c>
      <c r="D496" s="4">
        <v>2566610.6399999997</v>
      </c>
      <c r="E496" s="5">
        <v>2303842.9000716903</v>
      </c>
      <c r="F496" s="5">
        <v>2303842.9000716903</v>
      </c>
      <c r="G496" s="6">
        <f t="shared" si="14"/>
        <v>-439366.41736661922</v>
      </c>
      <c r="H496" s="6">
        <f t="shared" si="15"/>
        <v>-262767.73992830934</v>
      </c>
    </row>
    <row r="497" spans="1:8">
      <c r="A497" s="3" t="s">
        <v>550</v>
      </c>
      <c r="B497" s="3" t="s">
        <v>558</v>
      </c>
      <c r="C497" s="4">
        <v>19746936.941802278</v>
      </c>
      <c r="D497" s="4">
        <v>20365290.09108761</v>
      </c>
      <c r="E497" s="5">
        <v>19351601.081024598</v>
      </c>
      <c r="F497" s="5">
        <v>19464847.767865323</v>
      </c>
      <c r="G497" s="6">
        <f t="shared" si="14"/>
        <v>-1295778.1839999706</v>
      </c>
      <c r="H497" s="6">
        <f t="shared" si="15"/>
        <v>-900442.323222287</v>
      </c>
    </row>
    <row r="498" spans="1:8">
      <c r="A498" s="3" t="s">
        <v>559</v>
      </c>
      <c r="B498" s="3" t="s">
        <v>560</v>
      </c>
      <c r="C498" s="4">
        <v>20446373.667722482</v>
      </c>
      <c r="D498" s="4">
        <v>21068133.971410934</v>
      </c>
      <c r="E498" s="5">
        <v>25617992.40875943</v>
      </c>
      <c r="F498" s="5">
        <v>26376983.967355832</v>
      </c>
      <c r="G498" s="6">
        <f t="shared" si="14"/>
        <v>10480468.736981846</v>
      </c>
      <c r="H498" s="6">
        <f t="shared" si="15"/>
        <v>5308849.9959448986</v>
      </c>
    </row>
    <row r="499" spans="1:8">
      <c r="A499" s="3" t="s">
        <v>559</v>
      </c>
      <c r="B499" s="3" t="s">
        <v>561</v>
      </c>
      <c r="C499" s="4">
        <v>84899249.899814323</v>
      </c>
      <c r="D499" s="4">
        <v>87482844.260954469</v>
      </c>
      <c r="E499" s="5">
        <v>97381077.491220161</v>
      </c>
      <c r="F499" s="5">
        <v>101824085.84839784</v>
      </c>
      <c r="G499" s="6">
        <f t="shared" si="14"/>
        <v>26823069.17884919</v>
      </c>
      <c r="H499" s="6">
        <f t="shared" si="15"/>
        <v>14341241.587443367</v>
      </c>
    </row>
    <row r="500" spans="1:8">
      <c r="A500" s="3" t="s">
        <v>559</v>
      </c>
      <c r="B500" s="3" t="s">
        <v>562</v>
      </c>
      <c r="C500" s="4">
        <v>12967170.870085107</v>
      </c>
      <c r="D500" s="4">
        <v>13580993.086000001</v>
      </c>
      <c r="E500" s="5">
        <v>10455047.798724808</v>
      </c>
      <c r="F500" s="5">
        <v>10255613.244462308</v>
      </c>
      <c r="G500" s="6">
        <f t="shared" si="14"/>
        <v>-5837502.9128979929</v>
      </c>
      <c r="H500" s="6">
        <f t="shared" si="15"/>
        <v>-3325379.8415376935</v>
      </c>
    </row>
    <row r="501" spans="1:8">
      <c r="A501" s="3" t="s">
        <v>559</v>
      </c>
      <c r="B501" s="3" t="s">
        <v>563</v>
      </c>
      <c r="C501" s="4">
        <v>9658817.6778343767</v>
      </c>
      <c r="D501" s="4">
        <v>9916051.5415322576</v>
      </c>
      <c r="E501" s="5">
        <v>8354151.2151361266</v>
      </c>
      <c r="F501" s="5">
        <v>8354151.2151361266</v>
      </c>
      <c r="G501" s="6">
        <f t="shared" si="14"/>
        <v>-2866566.7890943792</v>
      </c>
      <c r="H501" s="6">
        <f t="shared" si="15"/>
        <v>-1561900.326396131</v>
      </c>
    </row>
    <row r="502" spans="1:8">
      <c r="A502" s="3" t="s">
        <v>559</v>
      </c>
      <c r="B502" s="3" t="s">
        <v>564</v>
      </c>
      <c r="C502" s="4">
        <v>10319891.737021727</v>
      </c>
      <c r="D502" s="4">
        <v>10456670.365508219</v>
      </c>
      <c r="E502" s="5">
        <v>7498322.1458595619</v>
      </c>
      <c r="F502" s="5">
        <v>7900919.7013641903</v>
      </c>
      <c r="G502" s="6">
        <f t="shared" si="14"/>
        <v>-5377320.2553061955</v>
      </c>
      <c r="H502" s="6">
        <f t="shared" si="15"/>
        <v>-2555750.6641440289</v>
      </c>
    </row>
    <row r="503" spans="1:8">
      <c r="A503" s="3" t="s">
        <v>559</v>
      </c>
      <c r="B503" s="3" t="s">
        <v>565</v>
      </c>
      <c r="C503" s="4">
        <v>17068246.343460001</v>
      </c>
      <c r="D503" s="4">
        <v>17132903.205000002</v>
      </c>
      <c r="E503" s="5">
        <v>16728863.698626883</v>
      </c>
      <c r="F503" s="5">
        <v>16728863.698626883</v>
      </c>
      <c r="G503" s="6">
        <f t="shared" si="14"/>
        <v>-743422.15120624006</v>
      </c>
      <c r="H503" s="6">
        <f t="shared" si="15"/>
        <v>-404039.50637311861</v>
      </c>
    </row>
    <row r="504" spans="1:8">
      <c r="A504" s="3" t="s">
        <v>559</v>
      </c>
      <c r="B504" s="3" t="s">
        <v>566</v>
      </c>
      <c r="C504" s="4">
        <v>17382146.336045958</v>
      </c>
      <c r="D504" s="4">
        <v>17435161.857960001</v>
      </c>
      <c r="E504" s="5">
        <v>13612205.215649573</v>
      </c>
      <c r="F504" s="5">
        <v>13612205.215649573</v>
      </c>
      <c r="G504" s="6">
        <f t="shared" si="14"/>
        <v>-7592897.7627068125</v>
      </c>
      <c r="H504" s="6">
        <f t="shared" si="15"/>
        <v>-3822956.6423104275</v>
      </c>
    </row>
    <row r="505" spans="1:8">
      <c r="A505" s="3" t="s">
        <v>559</v>
      </c>
      <c r="B505" s="3" t="s">
        <v>567</v>
      </c>
      <c r="C505" s="4">
        <v>13015568.558361819</v>
      </c>
      <c r="D505" s="4">
        <v>13088996.439257029</v>
      </c>
      <c r="E505" s="5">
        <v>8897307.906551294</v>
      </c>
      <c r="F505" s="5">
        <v>8897307.906551294</v>
      </c>
      <c r="G505" s="6">
        <f t="shared" si="14"/>
        <v>-8309949.1845162585</v>
      </c>
      <c r="H505" s="6">
        <f t="shared" si="15"/>
        <v>-4191688.5327057354</v>
      </c>
    </row>
    <row r="506" spans="1:8">
      <c r="A506" s="3" t="s">
        <v>559</v>
      </c>
      <c r="B506" s="3" t="s">
        <v>568</v>
      </c>
      <c r="C506" s="4">
        <v>24844912.347781099</v>
      </c>
      <c r="D506" s="4">
        <v>25892268.990958337</v>
      </c>
      <c r="E506" s="5">
        <v>29496045.002147999</v>
      </c>
      <c r="F506" s="5">
        <v>30016077.818268694</v>
      </c>
      <c r="G506" s="6">
        <f t="shared" si="14"/>
        <v>8774941.4816772491</v>
      </c>
      <c r="H506" s="6">
        <f t="shared" si="15"/>
        <v>4123808.8273103572</v>
      </c>
    </row>
    <row r="507" spans="1:8">
      <c r="A507" s="3" t="s">
        <v>559</v>
      </c>
      <c r="B507" s="3" t="s">
        <v>569</v>
      </c>
      <c r="C507" s="4">
        <v>10820785.350570001</v>
      </c>
      <c r="D507" s="4">
        <v>11173149.735000001</v>
      </c>
      <c r="E507" s="5">
        <v>10846310.111996323</v>
      </c>
      <c r="F507" s="5">
        <v>10846310.111996321</v>
      </c>
      <c r="G507" s="6">
        <f t="shared" si="14"/>
        <v>-301314.86157735437</v>
      </c>
      <c r="H507" s="6">
        <f t="shared" si="15"/>
        <v>-326839.62300368026</v>
      </c>
    </row>
    <row r="508" spans="1:8">
      <c r="A508" s="3" t="s">
        <v>559</v>
      </c>
      <c r="B508" s="3" t="s">
        <v>570</v>
      </c>
      <c r="C508" s="4">
        <v>18619778.337420002</v>
      </c>
      <c r="D508" s="4">
        <v>18770547.675000001</v>
      </c>
      <c r="E508" s="5">
        <v>15575277.776221458</v>
      </c>
      <c r="F508" s="5">
        <v>15575277.776221458</v>
      </c>
      <c r="G508" s="6">
        <f t="shared" si="14"/>
        <v>-6239770.4599770829</v>
      </c>
      <c r="H508" s="6">
        <f t="shared" si="15"/>
        <v>-3195269.8987785429</v>
      </c>
    </row>
    <row r="509" spans="1:8">
      <c r="A509" s="3" t="s">
        <v>559</v>
      </c>
      <c r="B509" s="3" t="s">
        <v>255</v>
      </c>
      <c r="C509" s="4">
        <v>10909538.228254147</v>
      </c>
      <c r="D509" s="4">
        <v>10932320.860063953</v>
      </c>
      <c r="E509" s="5">
        <v>8200149.3194682347</v>
      </c>
      <c r="F509" s="5">
        <v>8200149.3194682347</v>
      </c>
      <c r="G509" s="6">
        <f t="shared" si="14"/>
        <v>-5441560.4493816327</v>
      </c>
      <c r="H509" s="6">
        <f t="shared" si="15"/>
        <v>-2732171.5405957187</v>
      </c>
    </row>
    <row r="510" spans="1:8">
      <c r="A510" s="3" t="s">
        <v>559</v>
      </c>
      <c r="B510" s="3" t="s">
        <v>571</v>
      </c>
      <c r="C510" s="4">
        <v>4681443.3771299999</v>
      </c>
      <c r="D510" s="4">
        <v>4745686.1100000003</v>
      </c>
      <c r="E510" s="5">
        <v>5597522.5277785612</v>
      </c>
      <c r="F510" s="5">
        <v>5574749.5039978093</v>
      </c>
      <c r="G510" s="6">
        <f t="shared" si="14"/>
        <v>1745142.5446463693</v>
      </c>
      <c r="H510" s="6">
        <f t="shared" si="15"/>
        <v>829063.39399780892</v>
      </c>
    </row>
    <row r="511" spans="1:8">
      <c r="A511" s="3" t="s">
        <v>559</v>
      </c>
      <c r="B511" s="3" t="s">
        <v>18</v>
      </c>
      <c r="C511" s="4">
        <v>19445954.219121065</v>
      </c>
      <c r="D511" s="4">
        <v>19558470.609481845</v>
      </c>
      <c r="E511" s="5">
        <v>19552258.285270445</v>
      </c>
      <c r="F511" s="5">
        <v>19552258.285270445</v>
      </c>
      <c r="G511" s="6">
        <f t="shared" si="14"/>
        <v>100091.74193798006</v>
      </c>
      <c r="H511" s="6">
        <f t="shared" si="15"/>
        <v>-6212.3242114000022</v>
      </c>
    </row>
    <row r="512" spans="1:8">
      <c r="A512" s="3" t="s">
        <v>559</v>
      </c>
      <c r="B512" s="3" t="s">
        <v>572</v>
      </c>
      <c r="C512" s="4">
        <v>20109904.337640002</v>
      </c>
      <c r="D512" s="4">
        <v>20194015.875</v>
      </c>
      <c r="E512" s="5">
        <v>23004426.75921667</v>
      </c>
      <c r="F512" s="5">
        <v>23111694.012307148</v>
      </c>
      <c r="G512" s="6">
        <f t="shared" si="14"/>
        <v>5812200.558883816</v>
      </c>
      <c r="H512" s="6">
        <f t="shared" si="15"/>
        <v>2917678.1373071484</v>
      </c>
    </row>
    <row r="513" spans="1:8">
      <c r="A513" s="3" t="s">
        <v>559</v>
      </c>
      <c r="B513" s="3" t="s">
        <v>573</v>
      </c>
      <c r="C513" s="4">
        <v>9267022.1278581955</v>
      </c>
      <c r="D513" s="4">
        <v>9634592.5300251935</v>
      </c>
      <c r="E513" s="5">
        <v>10022663.924293626</v>
      </c>
      <c r="F513" s="5">
        <v>10022663.924293626</v>
      </c>
      <c r="G513" s="6">
        <f t="shared" si="14"/>
        <v>1143713.1907038614</v>
      </c>
      <c r="H513" s="6">
        <f t="shared" si="15"/>
        <v>388071.39426843263</v>
      </c>
    </row>
    <row r="514" spans="1:8">
      <c r="A514" s="3" t="s">
        <v>559</v>
      </c>
      <c r="B514" s="3" t="s">
        <v>574</v>
      </c>
      <c r="C514" s="4">
        <v>7175006.5791299995</v>
      </c>
      <c r="D514" s="4">
        <v>7213852.3050000006</v>
      </c>
      <c r="E514" s="5">
        <v>5674642.4815973761</v>
      </c>
      <c r="F514" s="5">
        <v>5674642.4815973751</v>
      </c>
      <c r="G514" s="6">
        <f t="shared" si="14"/>
        <v>-3039573.9209352508</v>
      </c>
      <c r="H514" s="6">
        <f t="shared" si="15"/>
        <v>-1539209.8234026255</v>
      </c>
    </row>
    <row r="515" spans="1:8">
      <c r="A515" s="3" t="s">
        <v>575</v>
      </c>
      <c r="B515" s="3" t="s">
        <v>576</v>
      </c>
      <c r="C515" s="4">
        <v>190319079.30505872</v>
      </c>
      <c r="D515" s="4">
        <v>196332004.06468815</v>
      </c>
      <c r="E515" s="5">
        <v>199831752.68413645</v>
      </c>
      <c r="F515" s="5">
        <v>200942617.32984185</v>
      </c>
      <c r="G515" s="6">
        <f t="shared" ref="G515:G578" si="16">(E515+F515)-(C515+D515)</f>
        <v>14123286.644231439</v>
      </c>
      <c r="H515" s="6">
        <f t="shared" ref="H515:H578" si="17">F515-D515</f>
        <v>4610613.2651537061</v>
      </c>
    </row>
    <row r="516" spans="1:8">
      <c r="A516" s="3" t="s">
        <v>575</v>
      </c>
      <c r="B516" s="3" t="s">
        <v>577</v>
      </c>
      <c r="C516" s="4">
        <v>26077001.120540034</v>
      </c>
      <c r="D516" s="4">
        <v>26333840.448993064</v>
      </c>
      <c r="E516" s="5">
        <v>30049728.167281244</v>
      </c>
      <c r="F516" s="5">
        <v>30324648.79350923</v>
      </c>
      <c r="G516" s="6">
        <f t="shared" si="16"/>
        <v>7963535.3912573755</v>
      </c>
      <c r="H516" s="6">
        <f t="shared" si="17"/>
        <v>3990808.3445161656</v>
      </c>
    </row>
    <row r="517" spans="1:8">
      <c r="A517" s="3" t="s">
        <v>575</v>
      </c>
      <c r="B517" s="3" t="s">
        <v>578</v>
      </c>
      <c r="C517" s="4">
        <v>5663703.476314282</v>
      </c>
      <c r="D517" s="4">
        <v>5812923.0486233048</v>
      </c>
      <c r="E517" s="5">
        <v>2463226.4273647303</v>
      </c>
      <c r="F517" s="5">
        <v>2263891.2300013998</v>
      </c>
      <c r="G517" s="6">
        <f t="shared" si="16"/>
        <v>-6749508.8675714564</v>
      </c>
      <c r="H517" s="6">
        <f t="shared" si="17"/>
        <v>-3549031.8186219051</v>
      </c>
    </row>
    <row r="518" spans="1:8">
      <c r="A518" s="3" t="s">
        <v>575</v>
      </c>
      <c r="B518" s="3" t="s">
        <v>579</v>
      </c>
      <c r="C518" s="4">
        <v>4641701.6441679001</v>
      </c>
      <c r="D518" s="4">
        <v>4687433.2922999999</v>
      </c>
      <c r="E518" s="5">
        <v>4258368.7751520602</v>
      </c>
      <c r="F518" s="5">
        <v>4258368.7751520611</v>
      </c>
      <c r="G518" s="6">
        <f t="shared" si="16"/>
        <v>-812397.3861637786</v>
      </c>
      <c r="H518" s="6">
        <f t="shared" si="17"/>
        <v>-429064.51714793872</v>
      </c>
    </row>
    <row r="519" spans="1:8">
      <c r="A519" s="3" t="s">
        <v>575</v>
      </c>
      <c r="B519" s="3" t="s">
        <v>580</v>
      </c>
      <c r="C519" s="4">
        <v>16655645.701890001</v>
      </c>
      <c r="D519" s="4">
        <v>16887073.995000001</v>
      </c>
      <c r="E519" s="5">
        <v>16192078.307818267</v>
      </c>
      <c r="F519" s="5">
        <v>16614538.905678464</v>
      </c>
      <c r="G519" s="6">
        <f t="shared" si="16"/>
        <v>-736102.48339327425</v>
      </c>
      <c r="H519" s="6">
        <f t="shared" si="17"/>
        <v>-272535.08932153694</v>
      </c>
    </row>
    <row r="520" spans="1:8">
      <c r="A520" s="3" t="s">
        <v>575</v>
      </c>
      <c r="B520" s="3" t="s">
        <v>536</v>
      </c>
      <c r="C520" s="4">
        <v>13409849.588800063</v>
      </c>
      <c r="D520" s="4">
        <v>13480154.261093041</v>
      </c>
      <c r="E520" s="5">
        <v>12464525.579963623</v>
      </c>
      <c r="F520" s="5">
        <v>12464525.579963623</v>
      </c>
      <c r="G520" s="6">
        <f t="shared" si="16"/>
        <v>-1960952.6899658591</v>
      </c>
      <c r="H520" s="6">
        <f t="shared" si="17"/>
        <v>-1015628.6811294183</v>
      </c>
    </row>
    <row r="521" spans="1:8">
      <c r="A521" s="3" t="s">
        <v>575</v>
      </c>
      <c r="B521" s="3" t="s">
        <v>581</v>
      </c>
      <c r="C521" s="4">
        <v>17773999.265982497</v>
      </c>
      <c r="D521" s="4">
        <v>18040818.591630913</v>
      </c>
      <c r="E521" s="5">
        <v>10538453.626781823</v>
      </c>
      <c r="F521" s="5">
        <v>10538453.626781823</v>
      </c>
      <c r="G521" s="6">
        <f t="shared" si="16"/>
        <v>-14737910.604049768</v>
      </c>
      <c r="H521" s="6">
        <f t="shared" si="17"/>
        <v>-7502364.9648490902</v>
      </c>
    </row>
    <row r="522" spans="1:8">
      <c r="A522" s="3" t="s">
        <v>575</v>
      </c>
      <c r="B522" s="3" t="s">
        <v>9</v>
      </c>
      <c r="C522" s="4">
        <v>6218931.4129871652</v>
      </c>
      <c r="D522" s="4">
        <v>6246700.2979923915</v>
      </c>
      <c r="E522" s="5">
        <v>5066232.4403909659</v>
      </c>
      <c r="F522" s="5">
        <v>5112984.7930991547</v>
      </c>
      <c r="G522" s="6">
        <f t="shared" si="16"/>
        <v>-2286414.477489436</v>
      </c>
      <c r="H522" s="6">
        <f t="shared" si="17"/>
        <v>-1133715.5048932368</v>
      </c>
    </row>
    <row r="523" spans="1:8">
      <c r="A523" s="3" t="s">
        <v>575</v>
      </c>
      <c r="B523" s="3" t="s">
        <v>582</v>
      </c>
      <c r="C523" s="4">
        <v>4520347.9510246646</v>
      </c>
      <c r="D523" s="4">
        <v>4577880.9380700001</v>
      </c>
      <c r="E523" s="5">
        <v>4832902.7477891147</v>
      </c>
      <c r="F523" s="5">
        <v>4834120.7889649821</v>
      </c>
      <c r="G523" s="6">
        <f t="shared" si="16"/>
        <v>568794.64765943214</v>
      </c>
      <c r="H523" s="6">
        <f t="shared" si="17"/>
        <v>256239.850894982</v>
      </c>
    </row>
    <row r="524" spans="1:8">
      <c r="A524" s="3" t="s">
        <v>575</v>
      </c>
      <c r="B524" s="3" t="s">
        <v>583</v>
      </c>
      <c r="C524" s="4">
        <v>9893180.3756058645</v>
      </c>
      <c r="D524" s="4">
        <v>10071300.039688287</v>
      </c>
      <c r="E524" s="5">
        <v>4419267.3110192204</v>
      </c>
      <c r="F524" s="5">
        <v>4419267.3110192204</v>
      </c>
      <c r="G524" s="6">
        <f t="shared" si="16"/>
        <v>-11125945.793255711</v>
      </c>
      <c r="H524" s="6">
        <f t="shared" si="17"/>
        <v>-5652032.7286690669</v>
      </c>
    </row>
    <row r="525" spans="1:8">
      <c r="A525" s="3" t="s">
        <v>575</v>
      </c>
      <c r="B525" s="3" t="s">
        <v>584</v>
      </c>
      <c r="C525" s="4">
        <v>9422836.3211938627</v>
      </c>
      <c r="D525" s="4">
        <v>9495557.0464244578</v>
      </c>
      <c r="E525" s="5">
        <v>7956177.9462579032</v>
      </c>
      <c r="F525" s="5">
        <v>7989794.2854675464</v>
      </c>
      <c r="G525" s="6">
        <f t="shared" si="16"/>
        <v>-2972421.1358928718</v>
      </c>
      <c r="H525" s="6">
        <f t="shared" si="17"/>
        <v>-1505762.7609569114</v>
      </c>
    </row>
    <row r="526" spans="1:8">
      <c r="A526" s="3" t="s">
        <v>575</v>
      </c>
      <c r="B526" s="3" t="s">
        <v>585</v>
      </c>
      <c r="C526" s="4">
        <v>4677086.4860755429</v>
      </c>
      <c r="D526" s="4">
        <v>4790413.296870945</v>
      </c>
      <c r="E526" s="5">
        <v>2152417.2876899936</v>
      </c>
      <c r="F526" s="5">
        <v>2152417.2876899936</v>
      </c>
      <c r="G526" s="6">
        <f t="shared" si="16"/>
        <v>-5162665.2075665006</v>
      </c>
      <c r="H526" s="6">
        <f t="shared" si="17"/>
        <v>-2637996.0091809514</v>
      </c>
    </row>
    <row r="527" spans="1:8">
      <c r="A527" s="3" t="s">
        <v>575</v>
      </c>
      <c r="B527" s="3" t="s">
        <v>375</v>
      </c>
      <c r="C527" s="4">
        <v>11960213.421040377</v>
      </c>
      <c r="D527" s="4">
        <v>12041316.209732899</v>
      </c>
      <c r="E527" s="5">
        <v>9445562.3220736384</v>
      </c>
      <c r="F527" s="5">
        <v>9445562.3220736366</v>
      </c>
      <c r="G527" s="6">
        <f t="shared" si="16"/>
        <v>-5110404.9866259992</v>
      </c>
      <c r="H527" s="6">
        <f t="shared" si="17"/>
        <v>-2595753.8876592629</v>
      </c>
    </row>
    <row r="528" spans="1:8">
      <c r="A528" s="3" t="s">
        <v>575</v>
      </c>
      <c r="B528" s="3" t="s">
        <v>586</v>
      </c>
      <c r="C528" s="4">
        <v>18655653.747900002</v>
      </c>
      <c r="D528" s="4">
        <v>18702655.289999999</v>
      </c>
      <c r="E528" s="5">
        <v>13346439.452318519</v>
      </c>
      <c r="F528" s="5">
        <v>13241967.651190501</v>
      </c>
      <c r="G528" s="6">
        <f t="shared" si="16"/>
        <v>-10769901.934390981</v>
      </c>
      <c r="H528" s="6">
        <f t="shared" si="17"/>
        <v>-5460687.6388094984</v>
      </c>
    </row>
    <row r="529" spans="1:8">
      <c r="A529" s="3" t="s">
        <v>575</v>
      </c>
      <c r="B529" s="3" t="s">
        <v>587</v>
      </c>
      <c r="C529" s="4">
        <v>10767602.733020715</v>
      </c>
      <c r="D529" s="4">
        <v>10872391.562944751</v>
      </c>
      <c r="E529" s="5">
        <v>9020687.8550809473</v>
      </c>
      <c r="F529" s="5">
        <v>8807021.6703898013</v>
      </c>
      <c r="G529" s="6">
        <f t="shared" si="16"/>
        <v>-3812284.7704947181</v>
      </c>
      <c r="H529" s="6">
        <f t="shared" si="17"/>
        <v>-2065369.89255495</v>
      </c>
    </row>
    <row r="530" spans="1:8">
      <c r="A530" s="3" t="s">
        <v>575</v>
      </c>
      <c r="B530" s="3" t="s">
        <v>588</v>
      </c>
      <c r="C530" s="4">
        <v>11712014.394137155</v>
      </c>
      <c r="D530" s="4">
        <v>11945614.790115541</v>
      </c>
      <c r="E530" s="5">
        <v>8242270.5603323299</v>
      </c>
      <c r="F530" s="5">
        <v>8055355.678280062</v>
      </c>
      <c r="G530" s="6">
        <f t="shared" si="16"/>
        <v>-7360002.9456403032</v>
      </c>
      <c r="H530" s="6">
        <f t="shared" si="17"/>
        <v>-3890259.1118354788</v>
      </c>
    </row>
    <row r="531" spans="1:8">
      <c r="A531" s="3" t="s">
        <v>575</v>
      </c>
      <c r="B531" s="3" t="s">
        <v>589</v>
      </c>
      <c r="C531" s="4">
        <v>3302163.064359332</v>
      </c>
      <c r="D531" s="4">
        <v>3395572.4142368282</v>
      </c>
      <c r="E531" s="5">
        <v>1629224.1662044977</v>
      </c>
      <c r="F531" s="5">
        <v>1716394.5968948535</v>
      </c>
      <c r="G531" s="6">
        <f t="shared" si="16"/>
        <v>-3352116.7154968092</v>
      </c>
      <c r="H531" s="6">
        <f t="shared" si="17"/>
        <v>-1679177.8173419747</v>
      </c>
    </row>
    <row r="532" spans="1:8">
      <c r="A532" s="3" t="s">
        <v>590</v>
      </c>
      <c r="B532" s="3" t="s">
        <v>591</v>
      </c>
      <c r="C532" s="4">
        <v>1727995.8165599999</v>
      </c>
      <c r="D532" s="4">
        <v>1779636.87</v>
      </c>
      <c r="E532" s="5">
        <v>1623429.8688069198</v>
      </c>
      <c r="F532" s="5">
        <v>1605219.4876204992</v>
      </c>
      <c r="G532" s="6">
        <f t="shared" si="16"/>
        <v>-278983.33013258129</v>
      </c>
      <c r="H532" s="6">
        <f t="shared" si="17"/>
        <v>-174417.38237950089</v>
      </c>
    </row>
    <row r="533" spans="1:8">
      <c r="A533" s="3" t="s">
        <v>590</v>
      </c>
      <c r="B533" s="3" t="s">
        <v>592</v>
      </c>
      <c r="C533" s="4">
        <v>4090841.1743586436</v>
      </c>
      <c r="D533" s="4">
        <v>4262271.750734672</v>
      </c>
      <c r="E533" s="5">
        <v>3897340.3627888621</v>
      </c>
      <c r="F533" s="5">
        <v>3947805.9376497921</v>
      </c>
      <c r="G533" s="6">
        <f t="shared" si="16"/>
        <v>-507966.62465466186</v>
      </c>
      <c r="H533" s="6">
        <f t="shared" si="17"/>
        <v>-314465.81308487989</v>
      </c>
    </row>
    <row r="534" spans="1:8">
      <c r="A534" s="3" t="s">
        <v>590</v>
      </c>
      <c r="B534" s="3" t="s">
        <v>593</v>
      </c>
      <c r="C534" s="4">
        <v>7033477.128768581</v>
      </c>
      <c r="D534" s="4">
        <v>7071486.6393731711</v>
      </c>
      <c r="E534" s="5">
        <v>6039226.529712664</v>
      </c>
      <c r="F534" s="5">
        <v>6108962.7676953115</v>
      </c>
      <c r="G534" s="6">
        <f t="shared" si="16"/>
        <v>-1956774.4707337767</v>
      </c>
      <c r="H534" s="6">
        <f t="shared" si="17"/>
        <v>-962523.87167785969</v>
      </c>
    </row>
    <row r="535" spans="1:8">
      <c r="A535" s="3" t="s">
        <v>590</v>
      </c>
      <c r="B535" s="3" t="s">
        <v>594</v>
      </c>
      <c r="C535" s="4">
        <v>8072930.5197419524</v>
      </c>
      <c r="D535" s="4">
        <v>8103923.9593456602</v>
      </c>
      <c r="E535" s="5">
        <v>7358417.8753124895</v>
      </c>
      <c r="F535" s="5">
        <v>7456411.9405410001</v>
      </c>
      <c r="G535" s="6">
        <f t="shared" si="16"/>
        <v>-1362024.663234124</v>
      </c>
      <c r="H535" s="6">
        <f t="shared" si="17"/>
        <v>-647512.01880466007</v>
      </c>
    </row>
    <row r="536" spans="1:8">
      <c r="A536" s="3" t="s">
        <v>590</v>
      </c>
      <c r="B536" s="3" t="s">
        <v>595</v>
      </c>
      <c r="C536" s="4">
        <v>9656454.9431258831</v>
      </c>
      <c r="D536" s="4">
        <v>10019336.869440699</v>
      </c>
      <c r="E536" s="5">
        <v>11870985.42448985</v>
      </c>
      <c r="F536" s="5">
        <v>11989315.551315244</v>
      </c>
      <c r="G536" s="6">
        <f t="shared" si="16"/>
        <v>4184509.1632385142</v>
      </c>
      <c r="H536" s="6">
        <f t="shared" si="17"/>
        <v>1969978.6818745453</v>
      </c>
    </row>
    <row r="537" spans="1:8">
      <c r="A537" s="3" t="s">
        <v>590</v>
      </c>
      <c r="B537" s="3" t="s">
        <v>596</v>
      </c>
      <c r="C537" s="4">
        <v>9120288.6102037821</v>
      </c>
      <c r="D537" s="4">
        <v>9228178.7213907763</v>
      </c>
      <c r="E537" s="5">
        <v>7390246.3084688205</v>
      </c>
      <c r="F537" s="5">
        <v>7430057.4751343774</v>
      </c>
      <c r="G537" s="6">
        <f t="shared" si="16"/>
        <v>-3528163.5479913577</v>
      </c>
      <c r="H537" s="6">
        <f t="shared" si="17"/>
        <v>-1798121.246256399</v>
      </c>
    </row>
    <row r="538" spans="1:8">
      <c r="A538" s="3" t="s">
        <v>590</v>
      </c>
      <c r="B538" s="3" t="s">
        <v>597</v>
      </c>
      <c r="C538" s="4">
        <v>11121065.748780001</v>
      </c>
      <c r="D538" s="4">
        <v>11158971.615</v>
      </c>
      <c r="E538" s="5">
        <v>8885318.8636210281</v>
      </c>
      <c r="F538" s="5">
        <v>8911481.8796485905</v>
      </c>
      <c r="G538" s="6">
        <f t="shared" si="16"/>
        <v>-4483236.6205103807</v>
      </c>
      <c r="H538" s="6">
        <f t="shared" si="17"/>
        <v>-2247489.7353514098</v>
      </c>
    </row>
    <row r="539" spans="1:8">
      <c r="A539" s="3" t="s">
        <v>590</v>
      </c>
      <c r="B539" s="3" t="s">
        <v>598</v>
      </c>
      <c r="C539" s="4">
        <v>5045799.7488617599</v>
      </c>
      <c r="D539" s="4">
        <v>5133170.0838000001</v>
      </c>
      <c r="E539" s="5">
        <v>4538545.7553466726</v>
      </c>
      <c r="F539" s="5">
        <v>4592490.4098013751</v>
      </c>
      <c r="G539" s="6">
        <f t="shared" si="16"/>
        <v>-1047933.6675137114</v>
      </c>
      <c r="H539" s="6">
        <f t="shared" si="17"/>
        <v>-540679.67399862502</v>
      </c>
    </row>
    <row r="540" spans="1:8">
      <c r="A540" s="3" t="s">
        <v>590</v>
      </c>
      <c r="B540" s="3" t="s">
        <v>599</v>
      </c>
      <c r="C540" s="4">
        <v>9216176.4364629202</v>
      </c>
      <c r="D540" s="4">
        <v>9528422.2969755325</v>
      </c>
      <c r="E540" s="5">
        <v>8296074.3003182244</v>
      </c>
      <c r="F540" s="5">
        <v>8383305.3317522565</v>
      </c>
      <c r="G540" s="6">
        <f t="shared" si="16"/>
        <v>-2065219.1013679728</v>
      </c>
      <c r="H540" s="6">
        <f t="shared" si="17"/>
        <v>-1145116.9652232761</v>
      </c>
    </row>
    <row r="541" spans="1:8">
      <c r="A541" s="3" t="s">
        <v>590</v>
      </c>
      <c r="B541" s="3" t="s">
        <v>600</v>
      </c>
      <c r="C541" s="4">
        <v>8575883.0109354183</v>
      </c>
      <c r="D541" s="4">
        <v>8615374.7497449443</v>
      </c>
      <c r="E541" s="5">
        <v>6293899.4037264101</v>
      </c>
      <c r="F541" s="5">
        <v>6293899.4037264101</v>
      </c>
      <c r="G541" s="6">
        <f t="shared" si="16"/>
        <v>-4603458.9532275423</v>
      </c>
      <c r="H541" s="6">
        <f t="shared" si="17"/>
        <v>-2321475.3460185342</v>
      </c>
    </row>
    <row r="542" spans="1:8">
      <c r="A542" s="3" t="s">
        <v>590</v>
      </c>
      <c r="B542" s="3" t="s">
        <v>601</v>
      </c>
      <c r="C542" s="4">
        <v>6622390.2098615551</v>
      </c>
      <c r="D542" s="4">
        <v>6659570.5351119339</v>
      </c>
      <c r="E542" s="5">
        <v>4864294.9895961834</v>
      </c>
      <c r="F542" s="5">
        <v>4907029.9843714489</v>
      </c>
      <c r="G542" s="6">
        <f t="shared" si="16"/>
        <v>-3510635.7710058559</v>
      </c>
      <c r="H542" s="6">
        <f t="shared" si="17"/>
        <v>-1752540.5507404851</v>
      </c>
    </row>
    <row r="543" spans="1:8">
      <c r="A543" s="3" t="s">
        <v>590</v>
      </c>
      <c r="B543" s="3" t="s">
        <v>602</v>
      </c>
      <c r="C543" s="4">
        <v>2179187.4964235998</v>
      </c>
      <c r="D543" s="4">
        <v>2243969.9733000002</v>
      </c>
      <c r="E543" s="5">
        <v>1937127.7933179005</v>
      </c>
      <c r="F543" s="5">
        <v>1934000.1967104487</v>
      </c>
      <c r="G543" s="6">
        <f t="shared" si="16"/>
        <v>-552029.47969525075</v>
      </c>
      <c r="H543" s="6">
        <f t="shared" si="17"/>
        <v>-309969.77658955147</v>
      </c>
    </row>
    <row r="544" spans="1:8">
      <c r="A544" s="3" t="s">
        <v>590</v>
      </c>
      <c r="B544" s="3" t="s">
        <v>603</v>
      </c>
      <c r="C544" s="4">
        <v>6273364.0089791911</v>
      </c>
      <c r="D544" s="4">
        <v>6342296.4546425734</v>
      </c>
      <c r="E544" s="5">
        <v>4773628.5955380313</v>
      </c>
      <c r="F544" s="5">
        <v>4773628.5955380322</v>
      </c>
      <c r="G544" s="6">
        <f t="shared" si="16"/>
        <v>-3068403.2725457028</v>
      </c>
      <c r="H544" s="6">
        <f t="shared" si="17"/>
        <v>-1568667.8591045411</v>
      </c>
    </row>
    <row r="545" spans="1:8">
      <c r="A545" s="3" t="s">
        <v>590</v>
      </c>
      <c r="B545" s="3" t="s">
        <v>604</v>
      </c>
      <c r="C545" s="4">
        <v>3698654.2444142126</v>
      </c>
      <c r="D545" s="4">
        <v>3719261.4651724743</v>
      </c>
      <c r="E545" s="5">
        <v>2571907.0314627024</v>
      </c>
      <c r="F545" s="5">
        <v>2543809.1495901677</v>
      </c>
      <c r="G545" s="6">
        <f t="shared" si="16"/>
        <v>-2302199.5285338173</v>
      </c>
      <c r="H545" s="6">
        <f t="shared" si="17"/>
        <v>-1175452.3155823066</v>
      </c>
    </row>
    <row r="546" spans="1:8">
      <c r="A546" s="3" t="s">
        <v>590</v>
      </c>
      <c r="B546" s="3" t="s">
        <v>605</v>
      </c>
      <c r="C546" s="4">
        <v>4301302.737944968</v>
      </c>
      <c r="D546" s="4">
        <v>4403246.6218682434</v>
      </c>
      <c r="E546" s="5">
        <v>5633814.9764456628</v>
      </c>
      <c r="F546" s="5">
        <v>5669437.5012890045</v>
      </c>
      <c r="G546" s="6">
        <f t="shared" si="16"/>
        <v>2598703.1179214548</v>
      </c>
      <c r="H546" s="6">
        <f t="shared" si="17"/>
        <v>1266190.879420761</v>
      </c>
    </row>
    <row r="547" spans="1:8">
      <c r="A547" s="3" t="s">
        <v>590</v>
      </c>
      <c r="B547" s="3" t="s">
        <v>606</v>
      </c>
      <c r="C547" s="4">
        <v>8855855.9137565959</v>
      </c>
      <c r="D547" s="4">
        <v>8881532.7630940508</v>
      </c>
      <c r="E547" s="5">
        <v>7495650.1033146903</v>
      </c>
      <c r="F547" s="5">
        <v>7606053.5065934733</v>
      </c>
      <c r="G547" s="6">
        <f t="shared" si="16"/>
        <v>-2635685.0669424832</v>
      </c>
      <c r="H547" s="6">
        <f t="shared" si="17"/>
        <v>-1275479.2565005776</v>
      </c>
    </row>
    <row r="548" spans="1:8">
      <c r="A548" s="3" t="s">
        <v>590</v>
      </c>
      <c r="B548" s="3" t="s">
        <v>607</v>
      </c>
      <c r="C548" s="4">
        <v>16327993.646893675</v>
      </c>
      <c r="D548" s="4">
        <v>16868111.015881207</v>
      </c>
      <c r="E548" s="5">
        <v>17854374.311649814</v>
      </c>
      <c r="F548" s="5">
        <v>18036994.265732348</v>
      </c>
      <c r="G548" s="6">
        <f t="shared" si="16"/>
        <v>2695263.914607279</v>
      </c>
      <c r="H548" s="6">
        <f t="shared" si="17"/>
        <v>1168883.2498511411</v>
      </c>
    </row>
    <row r="549" spans="1:8">
      <c r="A549" s="3" t="s">
        <v>590</v>
      </c>
      <c r="B549" s="3" t="s">
        <v>608</v>
      </c>
      <c r="C549" s="4">
        <v>3156212.5875083031</v>
      </c>
      <c r="D549" s="4">
        <v>3167450.1743835877</v>
      </c>
      <c r="E549" s="5">
        <v>3773635.8848915375</v>
      </c>
      <c r="F549" s="5">
        <v>3794688.5149471327</v>
      </c>
      <c r="G549" s="6">
        <f t="shared" si="16"/>
        <v>1244661.6379467798</v>
      </c>
      <c r="H549" s="6">
        <f t="shared" si="17"/>
        <v>627238.340563545</v>
      </c>
    </row>
    <row r="550" spans="1:8">
      <c r="A550" s="3" t="s">
        <v>590</v>
      </c>
      <c r="B550" s="3" t="s">
        <v>609</v>
      </c>
      <c r="C550" s="4">
        <v>49864051.33448083</v>
      </c>
      <c r="D550" s="4">
        <v>51360179.176819973</v>
      </c>
      <c r="E550" s="5">
        <v>57366856.091742575</v>
      </c>
      <c r="F550" s="5">
        <v>58016562.325497814</v>
      </c>
      <c r="G550" s="6">
        <f t="shared" si="16"/>
        <v>14159187.905939579</v>
      </c>
      <c r="H550" s="6">
        <f t="shared" si="17"/>
        <v>6656383.1486778408</v>
      </c>
    </row>
    <row r="551" spans="1:8">
      <c r="A551" s="3" t="s">
        <v>590</v>
      </c>
      <c r="B551" s="3" t="s">
        <v>610</v>
      </c>
      <c r="C551" s="4">
        <v>4599487.73544</v>
      </c>
      <c r="D551" s="4">
        <v>4734432.12</v>
      </c>
      <c r="E551" s="5">
        <v>5114710.0191797279</v>
      </c>
      <c r="F551" s="5">
        <v>5144304.9018228818</v>
      </c>
      <c r="G551" s="6">
        <f t="shared" si="16"/>
        <v>925095.06556260958</v>
      </c>
      <c r="H551" s="6">
        <f t="shared" si="17"/>
        <v>409872.78182288166</v>
      </c>
    </row>
    <row r="552" spans="1:8">
      <c r="A552" s="3" t="s">
        <v>611</v>
      </c>
      <c r="B552" s="3" t="s">
        <v>612</v>
      </c>
      <c r="C552" s="4">
        <v>14551002.981458709</v>
      </c>
      <c r="D552" s="4">
        <v>15058342.085875001</v>
      </c>
      <c r="E552" s="5">
        <v>15568716.701289847</v>
      </c>
      <c r="F552" s="5">
        <v>15602535.2046065</v>
      </c>
      <c r="G552" s="6">
        <f t="shared" si="16"/>
        <v>1561906.8385626376</v>
      </c>
      <c r="H552" s="6">
        <f t="shared" si="17"/>
        <v>544193.11873149872</v>
      </c>
    </row>
    <row r="553" spans="1:8">
      <c r="A553" s="3" t="s">
        <v>611</v>
      </c>
      <c r="B553" s="3" t="s">
        <v>613</v>
      </c>
      <c r="C553" s="4">
        <v>9125266.8607945517</v>
      </c>
      <c r="D553" s="4">
        <v>9392406.97926463</v>
      </c>
      <c r="E553" s="5">
        <v>9122223.9344948046</v>
      </c>
      <c r="F553" s="5">
        <v>9368237.9176682644</v>
      </c>
      <c r="G553" s="6">
        <f t="shared" si="16"/>
        <v>-27211.987896114588</v>
      </c>
      <c r="H553" s="6">
        <f t="shared" si="17"/>
        <v>-24169.061596365646</v>
      </c>
    </row>
    <row r="554" spans="1:8">
      <c r="A554" s="3" t="s">
        <v>611</v>
      </c>
      <c r="B554" s="3" t="s">
        <v>614</v>
      </c>
      <c r="C554" s="4">
        <v>4435701.7415197827</v>
      </c>
      <c r="D554" s="4">
        <v>4565611.6298975972</v>
      </c>
      <c r="E554" s="5">
        <v>4262097.7115325872</v>
      </c>
      <c r="F554" s="5">
        <v>4158591.2420421084</v>
      </c>
      <c r="G554" s="6">
        <f t="shared" si="16"/>
        <v>-580624.41784268618</v>
      </c>
      <c r="H554" s="6">
        <f t="shared" si="17"/>
        <v>-407020.38785548881</v>
      </c>
    </row>
    <row r="555" spans="1:8">
      <c r="A555" s="3" t="s">
        <v>611</v>
      </c>
      <c r="B555" s="3" t="s">
        <v>615</v>
      </c>
      <c r="C555" s="4">
        <v>9926169.1222893745</v>
      </c>
      <c r="D555" s="4">
        <v>10341719.976729851</v>
      </c>
      <c r="E555" s="5">
        <v>11094105.04115171</v>
      </c>
      <c r="F555" s="5">
        <v>11094105.04115171</v>
      </c>
      <c r="G555" s="6">
        <f t="shared" si="16"/>
        <v>1920320.983284194</v>
      </c>
      <c r="H555" s="6">
        <f t="shared" si="17"/>
        <v>752385.06442185864</v>
      </c>
    </row>
    <row r="556" spans="1:8">
      <c r="A556" s="3" t="s">
        <v>611</v>
      </c>
      <c r="B556" s="3" t="s">
        <v>616</v>
      </c>
      <c r="C556" s="4">
        <v>11572794.917341612</v>
      </c>
      <c r="D556" s="4">
        <v>11927723.31708416</v>
      </c>
      <c r="E556" s="5">
        <v>12587908.578530408</v>
      </c>
      <c r="F556" s="5">
        <v>12754691.647210384</v>
      </c>
      <c r="G556" s="6">
        <f t="shared" si="16"/>
        <v>1842081.9913150184</v>
      </c>
      <c r="H556" s="6">
        <f t="shared" si="17"/>
        <v>826968.33012622409</v>
      </c>
    </row>
    <row r="557" spans="1:8">
      <c r="A557" s="3" t="s">
        <v>611</v>
      </c>
      <c r="B557" s="3" t="s">
        <v>617</v>
      </c>
      <c r="C557" s="4">
        <v>6826869.4813518832</v>
      </c>
      <c r="D557" s="4">
        <v>7077907.7407500008</v>
      </c>
      <c r="E557" s="5">
        <v>7739372.4030858492</v>
      </c>
      <c r="F557" s="5">
        <v>7735022.3318769876</v>
      </c>
      <c r="G557" s="6">
        <f t="shared" si="16"/>
        <v>1569617.5128609519</v>
      </c>
      <c r="H557" s="6">
        <f t="shared" si="17"/>
        <v>657114.59112698678</v>
      </c>
    </row>
    <row r="558" spans="1:8">
      <c r="A558" s="3" t="s">
        <v>611</v>
      </c>
      <c r="B558" s="3" t="s">
        <v>618</v>
      </c>
      <c r="C558" s="4">
        <v>3093328.6679396322</v>
      </c>
      <c r="D558" s="4">
        <v>3104767.6017754385</v>
      </c>
      <c r="E558" s="5">
        <v>2828616.8478314765</v>
      </c>
      <c r="F558" s="5">
        <v>2828616.8478314769</v>
      </c>
      <c r="G558" s="6">
        <f t="shared" si="16"/>
        <v>-540862.57405211776</v>
      </c>
      <c r="H558" s="6">
        <f t="shared" si="17"/>
        <v>-276150.75394396158</v>
      </c>
    </row>
    <row r="559" spans="1:8">
      <c r="A559" s="3" t="s">
        <v>611</v>
      </c>
      <c r="B559" s="3" t="s">
        <v>619</v>
      </c>
      <c r="C559" s="4">
        <v>6734457.2536800001</v>
      </c>
      <c r="D559" s="4">
        <v>6752543.9849999994</v>
      </c>
      <c r="E559" s="5">
        <v>5772997.8082666127</v>
      </c>
      <c r="F559" s="5">
        <v>5772997.8082666127</v>
      </c>
      <c r="G559" s="6">
        <f t="shared" si="16"/>
        <v>-1941005.6221467741</v>
      </c>
      <c r="H559" s="6">
        <f t="shared" si="17"/>
        <v>-979546.1767333867</v>
      </c>
    </row>
    <row r="560" spans="1:8">
      <c r="A560" s="3" t="s">
        <v>620</v>
      </c>
      <c r="B560" s="3" t="s">
        <v>621</v>
      </c>
      <c r="C560" s="4">
        <v>2797645.6376700005</v>
      </c>
      <c r="D560" s="4">
        <v>2820259.53</v>
      </c>
      <c r="E560" s="5">
        <v>2502454.792759975</v>
      </c>
      <c r="F560" s="5">
        <v>2638389.1499392297</v>
      </c>
      <c r="G560" s="6">
        <f t="shared" si="16"/>
        <v>-477061.22497079521</v>
      </c>
      <c r="H560" s="6">
        <f t="shared" si="17"/>
        <v>-181870.38006077008</v>
      </c>
    </row>
    <row r="561" spans="1:8">
      <c r="A561" s="3" t="s">
        <v>620</v>
      </c>
      <c r="B561" s="3" t="s">
        <v>622</v>
      </c>
      <c r="C561" s="4">
        <v>25671672.013835836</v>
      </c>
      <c r="D561" s="4">
        <v>26421177.997050859</v>
      </c>
      <c r="E561" s="5">
        <v>25863374.700766046</v>
      </c>
      <c r="F561" s="5">
        <v>26197636.296468571</v>
      </c>
      <c r="G561" s="6">
        <f t="shared" si="16"/>
        <v>-31839.013652086258</v>
      </c>
      <c r="H561" s="6">
        <f t="shared" si="17"/>
        <v>-223541.70058228821</v>
      </c>
    </row>
    <row r="562" spans="1:8">
      <c r="A562" s="3" t="s">
        <v>620</v>
      </c>
      <c r="B562" s="3" t="s">
        <v>623</v>
      </c>
      <c r="C562" s="4">
        <v>8361408.68345147</v>
      </c>
      <c r="D562" s="4">
        <v>8459524.7804187499</v>
      </c>
      <c r="E562" s="5">
        <v>7862347.0451628491</v>
      </c>
      <c r="F562" s="5">
        <v>7862347.0451628491</v>
      </c>
      <c r="G562" s="6">
        <f t="shared" si="16"/>
        <v>-1096239.3735445216</v>
      </c>
      <c r="H562" s="6">
        <f t="shared" si="17"/>
        <v>-597177.73525590077</v>
      </c>
    </row>
    <row r="563" spans="1:8">
      <c r="A563" s="3" t="s">
        <v>624</v>
      </c>
      <c r="B563" s="3" t="s">
        <v>107</v>
      </c>
      <c r="C563" s="4">
        <v>5177190.0566662159</v>
      </c>
      <c r="D563" s="4">
        <v>5213142.8204750689</v>
      </c>
      <c r="E563" s="5">
        <v>4159189.2794241719</v>
      </c>
      <c r="F563" s="5">
        <v>4159189.2794241719</v>
      </c>
      <c r="G563" s="6">
        <f t="shared" si="16"/>
        <v>-2071954.3182929419</v>
      </c>
      <c r="H563" s="6">
        <f t="shared" si="17"/>
        <v>-1053953.541050897</v>
      </c>
    </row>
    <row r="564" spans="1:8">
      <c r="A564" s="3" t="s">
        <v>624</v>
      </c>
      <c r="B564" s="3" t="s">
        <v>625</v>
      </c>
      <c r="C564" s="4">
        <v>4665157.5298040565</v>
      </c>
      <c r="D564" s="4">
        <v>4727063.4256646344</v>
      </c>
      <c r="E564" s="5">
        <v>4007773.1381516252</v>
      </c>
      <c r="F564" s="5">
        <v>4007773.1381516252</v>
      </c>
      <c r="G564" s="6">
        <f t="shared" si="16"/>
        <v>-1376674.6791654415</v>
      </c>
      <c r="H564" s="6">
        <f t="shared" si="17"/>
        <v>-719290.28751300927</v>
      </c>
    </row>
    <row r="565" spans="1:8">
      <c r="A565" s="3" t="s">
        <v>624</v>
      </c>
      <c r="B565" s="3" t="s">
        <v>626</v>
      </c>
      <c r="C565" s="4">
        <v>11362270.864833623</v>
      </c>
      <c r="D565" s="4">
        <v>11740294.644064516</v>
      </c>
      <c r="E565" s="5">
        <v>12454000.863644879</v>
      </c>
      <c r="F565" s="5">
        <v>12454000.863644879</v>
      </c>
      <c r="G565" s="6">
        <f t="shared" si="16"/>
        <v>1805436.2183916196</v>
      </c>
      <c r="H565" s="6">
        <f t="shared" si="17"/>
        <v>713706.21958036348</v>
      </c>
    </row>
    <row r="566" spans="1:8">
      <c r="A566" s="3" t="s">
        <v>627</v>
      </c>
      <c r="B566" s="3" t="s">
        <v>628</v>
      </c>
      <c r="C566" s="4">
        <v>19212950.252070252</v>
      </c>
      <c r="D566" s="4">
        <v>19984147.333562501</v>
      </c>
      <c r="E566" s="5">
        <v>16960560.576277569</v>
      </c>
      <c r="F566" s="5">
        <v>16960560.576277569</v>
      </c>
      <c r="G566" s="6">
        <f t="shared" si="16"/>
        <v>-5275976.4330776185</v>
      </c>
      <c r="H566" s="6">
        <f t="shared" si="17"/>
        <v>-3023586.7572849318</v>
      </c>
    </row>
    <row r="567" spans="1:8">
      <c r="A567" s="3" t="s">
        <v>629</v>
      </c>
      <c r="B567" s="3" t="s">
        <v>630</v>
      </c>
      <c r="C567" s="4">
        <v>8719577.9578823764</v>
      </c>
      <c r="D567" s="4">
        <v>8746086.7384241596</v>
      </c>
      <c r="E567" s="5">
        <v>8689816.8730678372</v>
      </c>
      <c r="F567" s="5">
        <v>8759307.038579816</v>
      </c>
      <c r="G567" s="6">
        <f t="shared" si="16"/>
        <v>-16540.784658879042</v>
      </c>
      <c r="H567" s="6">
        <f t="shared" si="17"/>
        <v>13220.300155656412</v>
      </c>
    </row>
    <row r="568" spans="1:8">
      <c r="A568" s="3" t="s">
        <v>629</v>
      </c>
      <c r="B568" s="3" t="s">
        <v>631</v>
      </c>
      <c r="C568" s="4">
        <v>14339182.524579901</v>
      </c>
      <c r="D568" s="4">
        <v>14390007.083099999</v>
      </c>
      <c r="E568" s="5">
        <v>13635937.62427556</v>
      </c>
      <c r="F568" s="5">
        <v>14057257.762481308</v>
      </c>
      <c r="G568" s="6">
        <f t="shared" si="16"/>
        <v>-1035994.2209230326</v>
      </c>
      <c r="H568" s="6">
        <f t="shared" si="17"/>
        <v>-332749.32061869092</v>
      </c>
    </row>
    <row r="569" spans="1:8">
      <c r="A569" s="3" t="s">
        <v>629</v>
      </c>
      <c r="B569" s="3" t="s">
        <v>632</v>
      </c>
      <c r="C569" s="4">
        <v>12693283.891406696</v>
      </c>
      <c r="D569" s="4">
        <v>12864193.598848032</v>
      </c>
      <c r="E569" s="5">
        <v>10479309.491871065</v>
      </c>
      <c r="F569" s="5">
        <v>10518047.31922284</v>
      </c>
      <c r="G569" s="6">
        <f t="shared" si="16"/>
        <v>-4560120.6791608259</v>
      </c>
      <c r="H569" s="6">
        <f t="shared" si="17"/>
        <v>-2346146.2796251923</v>
      </c>
    </row>
    <row r="570" spans="1:8">
      <c r="A570" s="3" t="s">
        <v>629</v>
      </c>
      <c r="B570" s="3" t="s">
        <v>633</v>
      </c>
      <c r="C570" s="4">
        <v>21397115.465163093</v>
      </c>
      <c r="D570" s="4">
        <v>21521509.183958024</v>
      </c>
      <c r="E570" s="5">
        <v>21073238.762408692</v>
      </c>
      <c r="F570" s="5">
        <v>21073238.762408692</v>
      </c>
      <c r="G570" s="6">
        <f t="shared" si="16"/>
        <v>-772147.12430373579</v>
      </c>
      <c r="H570" s="6">
        <f t="shared" si="17"/>
        <v>-448270.4215493314</v>
      </c>
    </row>
    <row r="571" spans="1:8">
      <c r="A571" s="3" t="s">
        <v>629</v>
      </c>
      <c r="B571" s="3" t="s">
        <v>634</v>
      </c>
      <c r="C571" s="4">
        <v>11846044.859298624</v>
      </c>
      <c r="D571" s="4">
        <v>11832460.559245482</v>
      </c>
      <c r="E571" s="5">
        <v>12494598.234849647</v>
      </c>
      <c r="F571" s="5">
        <v>12494598.234849647</v>
      </c>
      <c r="G571" s="6">
        <f t="shared" si="16"/>
        <v>1310691.0511551872</v>
      </c>
      <c r="H571" s="6">
        <f t="shared" si="17"/>
        <v>662137.6756041646</v>
      </c>
    </row>
    <row r="572" spans="1:8">
      <c r="A572" s="3" t="s">
        <v>629</v>
      </c>
      <c r="B572" s="3" t="s">
        <v>635</v>
      </c>
      <c r="C572" s="4">
        <v>44651396.223646022</v>
      </c>
      <c r="D572" s="4">
        <v>45034560.589438885</v>
      </c>
      <c r="E572" s="5">
        <v>36960735.023447514</v>
      </c>
      <c r="F572" s="5">
        <v>35948322.748872519</v>
      </c>
      <c r="G572" s="6">
        <f t="shared" si="16"/>
        <v>-16776899.040764868</v>
      </c>
      <c r="H572" s="6">
        <f t="shared" si="17"/>
        <v>-9086237.8405663669</v>
      </c>
    </row>
    <row r="573" spans="1:8">
      <c r="A573" s="3" t="s">
        <v>629</v>
      </c>
      <c r="B573" s="3" t="s">
        <v>636</v>
      </c>
      <c r="C573" s="4">
        <v>13654354.658489998</v>
      </c>
      <c r="D573" s="4">
        <v>13719535.664999999</v>
      </c>
      <c r="E573" s="5">
        <v>15584548.289501116</v>
      </c>
      <c r="F573" s="5">
        <v>15913210.874240218</v>
      </c>
      <c r="G573" s="6">
        <f t="shared" si="16"/>
        <v>4123868.8402513377</v>
      </c>
      <c r="H573" s="6">
        <f t="shared" si="17"/>
        <v>2193675.2092402186</v>
      </c>
    </row>
    <row r="574" spans="1:8">
      <c r="A574" s="3" t="s">
        <v>629</v>
      </c>
      <c r="B574" s="3" t="s">
        <v>637</v>
      </c>
      <c r="C574" s="4">
        <v>4908448.8014986431</v>
      </c>
      <c r="D574" s="4">
        <v>4926901.5053174803</v>
      </c>
      <c r="E574" s="5">
        <v>4045184.9915442835</v>
      </c>
      <c r="F574" s="5">
        <v>4045184.9915442835</v>
      </c>
      <c r="G574" s="6">
        <f t="shared" si="16"/>
        <v>-1744980.3237275565</v>
      </c>
      <c r="H574" s="6">
        <f t="shared" si="17"/>
        <v>-881716.51377319684</v>
      </c>
    </row>
    <row r="575" spans="1:8">
      <c r="A575" s="3" t="s">
        <v>638</v>
      </c>
      <c r="B575" s="3" t="s">
        <v>639</v>
      </c>
      <c r="C575" s="4">
        <v>5477735.5786920004</v>
      </c>
      <c r="D575" s="4">
        <v>5694153.0888</v>
      </c>
      <c r="E575" s="5">
        <v>5620030.2236608434</v>
      </c>
      <c r="F575" s="5">
        <v>5739405.5970215425</v>
      </c>
      <c r="G575" s="6">
        <f t="shared" si="16"/>
        <v>187547.15319038555</v>
      </c>
      <c r="H575" s="6">
        <f t="shared" si="17"/>
        <v>45252.508221542463</v>
      </c>
    </row>
    <row r="576" spans="1:8">
      <c r="A576" s="3" t="s">
        <v>638</v>
      </c>
      <c r="B576" s="3" t="s">
        <v>640</v>
      </c>
      <c r="C576" s="4">
        <v>5183819.9843648402</v>
      </c>
      <c r="D576" s="4">
        <v>5147197.251981481</v>
      </c>
      <c r="E576" s="5">
        <v>4160818.2301813397</v>
      </c>
      <c r="F576" s="5">
        <v>4160818.2301813397</v>
      </c>
      <c r="G576" s="6">
        <f t="shared" si="16"/>
        <v>-2009380.7759836419</v>
      </c>
      <c r="H576" s="6">
        <f t="shared" si="17"/>
        <v>-986379.02180014132</v>
      </c>
    </row>
    <row r="577" spans="1:8">
      <c r="A577" s="3" t="s">
        <v>638</v>
      </c>
      <c r="B577" s="3" t="s">
        <v>641</v>
      </c>
      <c r="C577" s="4">
        <v>6131828.4871930238</v>
      </c>
      <c r="D577" s="4">
        <v>6379794.7862033136</v>
      </c>
      <c r="E577" s="5">
        <v>5374012.4160012882</v>
      </c>
      <c r="F577" s="5">
        <v>5357922.2312818775</v>
      </c>
      <c r="G577" s="6">
        <f t="shared" si="16"/>
        <v>-1779688.6261131708</v>
      </c>
      <c r="H577" s="6">
        <f t="shared" si="17"/>
        <v>-1021872.5549214361</v>
      </c>
    </row>
    <row r="578" spans="1:8">
      <c r="A578" s="3" t="s">
        <v>638</v>
      </c>
      <c r="B578" s="3" t="s">
        <v>642</v>
      </c>
      <c r="C578" s="4">
        <v>11479975.9437948</v>
      </c>
      <c r="D578" s="4">
        <v>11561237.009850001</v>
      </c>
      <c r="E578" s="5">
        <v>8647924.1366483755</v>
      </c>
      <c r="F578" s="5">
        <v>8647924.1366483737</v>
      </c>
      <c r="G578" s="6">
        <f t="shared" si="16"/>
        <v>-5745364.6803480498</v>
      </c>
      <c r="H578" s="6">
        <f t="shared" si="17"/>
        <v>-2913312.8732016273</v>
      </c>
    </row>
    <row r="579" spans="1:8">
      <c r="A579" s="3" t="s">
        <v>638</v>
      </c>
      <c r="B579" s="3" t="s">
        <v>643</v>
      </c>
      <c r="C579" s="4">
        <v>13704577.31292</v>
      </c>
      <c r="D579" s="4">
        <v>14044089.840000002</v>
      </c>
      <c r="E579" s="5">
        <v>11521563.330203855</v>
      </c>
      <c r="F579" s="5">
        <v>11521563.330203855</v>
      </c>
      <c r="G579" s="6">
        <f t="shared" ref="G579:G642" si="18">(E579+F579)-(C579+D579)</f>
        <v>-4705540.4925122894</v>
      </c>
      <c r="H579" s="6">
        <f t="shared" ref="H579:H609" si="19">F579-D579</f>
        <v>-2522526.5097961463</v>
      </c>
    </row>
    <row r="580" spans="1:8">
      <c r="A580" s="3" t="s">
        <v>638</v>
      </c>
      <c r="B580" s="3" t="s">
        <v>644</v>
      </c>
      <c r="C580" s="4">
        <v>2572927.7546973</v>
      </c>
      <c r="D580" s="4">
        <v>2588037.87</v>
      </c>
      <c r="E580" s="5">
        <v>1731102.9184998309</v>
      </c>
      <c r="F580" s="5">
        <v>1731102.9184998309</v>
      </c>
      <c r="G580" s="6">
        <f t="shared" si="18"/>
        <v>-1698759.7876976379</v>
      </c>
      <c r="H580" s="6">
        <f t="shared" si="19"/>
        <v>-856934.95150016923</v>
      </c>
    </row>
    <row r="581" spans="1:8">
      <c r="A581" s="3" t="s">
        <v>645</v>
      </c>
      <c r="B581" s="3" t="s">
        <v>646</v>
      </c>
      <c r="C581" s="4">
        <v>5984147.3422150351</v>
      </c>
      <c r="D581" s="4">
        <v>5979052.7845446551</v>
      </c>
      <c r="E581" s="5">
        <v>4963523.2265636902</v>
      </c>
      <c r="F581" s="5">
        <v>4963523.2265636902</v>
      </c>
      <c r="G581" s="6">
        <f t="shared" si="18"/>
        <v>-2036153.6736323088</v>
      </c>
      <c r="H581" s="6">
        <f t="shared" si="19"/>
        <v>-1015529.5579809649</v>
      </c>
    </row>
    <row r="582" spans="1:8">
      <c r="A582" s="3" t="s">
        <v>645</v>
      </c>
      <c r="B582" s="3" t="s">
        <v>647</v>
      </c>
      <c r="C582" s="4">
        <v>3989782.7665328435</v>
      </c>
      <c r="D582" s="4">
        <v>4022177.856591743</v>
      </c>
      <c r="E582" s="5">
        <v>3096571.2774625723</v>
      </c>
      <c r="F582" s="5">
        <v>3096571.2774625723</v>
      </c>
      <c r="G582" s="6">
        <f t="shared" si="18"/>
        <v>-1818818.0681994418</v>
      </c>
      <c r="H582" s="6">
        <f t="shared" si="19"/>
        <v>-925606.57912917063</v>
      </c>
    </row>
    <row r="583" spans="1:8">
      <c r="A583" s="3" t="s">
        <v>645</v>
      </c>
      <c r="B583" s="3" t="s">
        <v>536</v>
      </c>
      <c r="C583" s="4">
        <v>6332505.5002937</v>
      </c>
      <c r="D583" s="4">
        <v>6410954.7755822837</v>
      </c>
      <c r="E583" s="5">
        <v>4832640.8103980115</v>
      </c>
      <c r="F583" s="5">
        <v>4832640.8103980115</v>
      </c>
      <c r="G583" s="6">
        <f t="shared" si="18"/>
        <v>-3078178.6550799608</v>
      </c>
      <c r="H583" s="6">
        <f t="shared" si="19"/>
        <v>-1578313.9651842723</v>
      </c>
    </row>
    <row r="584" spans="1:8">
      <c r="A584" s="3" t="s">
        <v>645</v>
      </c>
      <c r="B584" s="3" t="s">
        <v>648</v>
      </c>
      <c r="C584" s="4">
        <v>6988075.434067796</v>
      </c>
      <c r="D584" s="4">
        <v>7081742.8020528164</v>
      </c>
      <c r="E584" s="5">
        <v>6617190.3754118066</v>
      </c>
      <c r="F584" s="5">
        <v>6617190.3754118066</v>
      </c>
      <c r="G584" s="6">
        <f t="shared" si="18"/>
        <v>-835437.48529699817</v>
      </c>
      <c r="H584" s="6">
        <f t="shared" si="19"/>
        <v>-464552.42664100975</v>
      </c>
    </row>
    <row r="585" spans="1:8">
      <c r="A585" s="3" t="s">
        <v>645</v>
      </c>
      <c r="B585" s="3" t="s">
        <v>85</v>
      </c>
      <c r="C585" s="4">
        <v>7755020.3307335777</v>
      </c>
      <c r="D585" s="4">
        <v>8083488.4160342002</v>
      </c>
      <c r="E585" s="5">
        <v>6826254.3298237938</v>
      </c>
      <c r="F585" s="5">
        <v>6826254.3298237938</v>
      </c>
      <c r="G585" s="6">
        <f t="shared" si="18"/>
        <v>-2186000.0871201903</v>
      </c>
      <c r="H585" s="6">
        <f t="shared" si="19"/>
        <v>-1257234.0862104064</v>
      </c>
    </row>
    <row r="586" spans="1:8">
      <c r="A586" s="3" t="s">
        <v>645</v>
      </c>
      <c r="B586" s="3" t="s">
        <v>649</v>
      </c>
      <c r="C586" s="4">
        <v>7647763.396771743</v>
      </c>
      <c r="D586" s="4">
        <v>7892183.4306825995</v>
      </c>
      <c r="E586" s="5">
        <v>6612909.5268549295</v>
      </c>
      <c r="F586" s="5">
        <v>6636172.234104448</v>
      </c>
      <c r="G586" s="6">
        <f t="shared" si="18"/>
        <v>-2290865.0664949659</v>
      </c>
      <c r="H586" s="6">
        <f t="shared" si="19"/>
        <v>-1256011.1965781515</v>
      </c>
    </row>
    <row r="587" spans="1:8">
      <c r="A587" s="3" t="s">
        <v>645</v>
      </c>
      <c r="B587" s="3" t="s">
        <v>650</v>
      </c>
      <c r="C587" s="4">
        <v>6012420.9988571815</v>
      </c>
      <c r="D587" s="4">
        <v>6072775.1099917889</v>
      </c>
      <c r="E587" s="5">
        <v>7456078.4032700118</v>
      </c>
      <c r="F587" s="5">
        <v>7566210.8924372317</v>
      </c>
      <c r="G587" s="6">
        <f t="shared" si="18"/>
        <v>2937093.186858274</v>
      </c>
      <c r="H587" s="6">
        <f t="shared" si="19"/>
        <v>1493435.7824454429</v>
      </c>
    </row>
    <row r="588" spans="1:8">
      <c r="A588" s="3" t="s">
        <v>645</v>
      </c>
      <c r="B588" s="3" t="s">
        <v>493</v>
      </c>
      <c r="C588" s="4">
        <v>6151876.1122220578</v>
      </c>
      <c r="D588" s="4">
        <v>6200074.047900741</v>
      </c>
      <c r="E588" s="5">
        <v>5098507.7939545298</v>
      </c>
      <c r="F588" s="5">
        <v>5098507.7939545298</v>
      </c>
      <c r="G588" s="6">
        <f t="shared" si="18"/>
        <v>-2154934.5722137392</v>
      </c>
      <c r="H588" s="6">
        <f t="shared" si="19"/>
        <v>-1101566.2539462112</v>
      </c>
    </row>
    <row r="589" spans="1:8">
      <c r="A589" s="3" t="s">
        <v>645</v>
      </c>
      <c r="B589" s="3" t="s">
        <v>651</v>
      </c>
      <c r="C589" s="4">
        <v>9686920.4658705574</v>
      </c>
      <c r="D589" s="4">
        <v>9738600.1472070143</v>
      </c>
      <c r="E589" s="5">
        <v>6689019.2717592278</v>
      </c>
      <c r="F589" s="5">
        <v>6689019.2717592278</v>
      </c>
      <c r="G589" s="6">
        <f t="shared" si="18"/>
        <v>-6047482.0695591178</v>
      </c>
      <c r="H589" s="6">
        <f t="shared" si="19"/>
        <v>-3049580.8754477864</v>
      </c>
    </row>
    <row r="590" spans="1:8">
      <c r="A590" s="3" t="s">
        <v>645</v>
      </c>
      <c r="B590" s="3" t="s">
        <v>652</v>
      </c>
      <c r="C590" s="4">
        <v>16578271.456321942</v>
      </c>
      <c r="D590" s="4">
        <v>17039435.871523131</v>
      </c>
      <c r="E590" s="5">
        <v>13974903.201434206</v>
      </c>
      <c r="F590" s="5">
        <v>14151084.441686057</v>
      </c>
      <c r="G590" s="6">
        <f t="shared" si="18"/>
        <v>-5491719.6847248115</v>
      </c>
      <c r="H590" s="6">
        <f t="shared" si="19"/>
        <v>-2888351.4298370741</v>
      </c>
    </row>
    <row r="591" spans="1:8">
      <c r="A591" s="3" t="s">
        <v>653</v>
      </c>
      <c r="B591" s="3" t="s">
        <v>654</v>
      </c>
      <c r="C591" s="4">
        <v>8292918.1120880879</v>
      </c>
      <c r="D591" s="4">
        <v>8634206.0428186059</v>
      </c>
      <c r="E591" s="5">
        <v>8162768.2055032756</v>
      </c>
      <c r="F591" s="5">
        <v>8412829.8906403054</v>
      </c>
      <c r="G591" s="6">
        <f t="shared" si="18"/>
        <v>-351526.05876311287</v>
      </c>
      <c r="H591" s="6">
        <f t="shared" si="19"/>
        <v>-221376.15217830054</v>
      </c>
    </row>
    <row r="592" spans="1:8">
      <c r="A592" s="3" t="s">
        <v>653</v>
      </c>
      <c r="B592" s="3" t="s">
        <v>655</v>
      </c>
      <c r="C592" s="4">
        <v>3241818.6346434094</v>
      </c>
      <c r="D592" s="4">
        <v>3253109.8390794392</v>
      </c>
      <c r="E592" s="5">
        <v>3652790.9651613124</v>
      </c>
      <c r="F592" s="5">
        <v>3652790.9651613124</v>
      </c>
      <c r="G592" s="6">
        <f t="shared" si="18"/>
        <v>810653.4565997757</v>
      </c>
      <c r="H592" s="6">
        <f t="shared" si="19"/>
        <v>399681.1260818732</v>
      </c>
    </row>
    <row r="593" spans="1:8">
      <c r="A593" s="3" t="s">
        <v>653</v>
      </c>
      <c r="B593" s="3" t="s">
        <v>656</v>
      </c>
      <c r="C593" s="4">
        <v>3656037.9488680712</v>
      </c>
      <c r="D593" s="4">
        <v>3713597.0693981014</v>
      </c>
      <c r="E593" s="5">
        <v>3836428.0420992873</v>
      </c>
      <c r="F593" s="5">
        <v>3802269.0971473726</v>
      </c>
      <c r="G593" s="6">
        <f t="shared" si="18"/>
        <v>269062.12098048627</v>
      </c>
      <c r="H593" s="6">
        <f t="shared" si="19"/>
        <v>88672.027749271132</v>
      </c>
    </row>
    <row r="594" spans="1:8">
      <c r="A594" s="3" t="s">
        <v>653</v>
      </c>
      <c r="B594" s="3" t="s">
        <v>657</v>
      </c>
      <c r="C594" s="4">
        <v>3496567.8641399997</v>
      </c>
      <c r="D594" s="4">
        <v>3639668.01</v>
      </c>
      <c r="E594" s="5">
        <v>3941074.2866772269</v>
      </c>
      <c r="F594" s="5">
        <v>3941074.2866772269</v>
      </c>
      <c r="G594" s="6">
        <f t="shared" si="18"/>
        <v>745912.69921445381</v>
      </c>
      <c r="H594" s="6">
        <f t="shared" si="19"/>
        <v>301406.27667722711</v>
      </c>
    </row>
    <row r="595" spans="1:8">
      <c r="A595" s="3" t="s">
        <v>653</v>
      </c>
      <c r="B595" s="3" t="s">
        <v>658</v>
      </c>
      <c r="C595" s="4">
        <v>6412222.8863858655</v>
      </c>
      <c r="D595" s="4">
        <v>6608380.6627272526</v>
      </c>
      <c r="E595" s="5">
        <v>8023614.7651757011</v>
      </c>
      <c r="F595" s="5">
        <v>8043479.671804864</v>
      </c>
      <c r="G595" s="6">
        <f t="shared" si="18"/>
        <v>3046490.887867447</v>
      </c>
      <c r="H595" s="6">
        <f t="shared" si="19"/>
        <v>1435099.0090776114</v>
      </c>
    </row>
    <row r="596" spans="1:8">
      <c r="A596" s="3" t="s">
        <v>653</v>
      </c>
      <c r="B596" s="3" t="s">
        <v>648</v>
      </c>
      <c r="C596" s="4">
        <v>4109482.5870311148</v>
      </c>
      <c r="D596" s="4">
        <v>4265593.4151445795</v>
      </c>
      <c r="E596" s="5">
        <v>3845375.1422539218</v>
      </c>
      <c r="F596" s="5">
        <v>3755239.3813433861</v>
      </c>
      <c r="G596" s="6">
        <f t="shared" si="18"/>
        <v>-774461.47857838683</v>
      </c>
      <c r="H596" s="6">
        <f t="shared" si="19"/>
        <v>-510354.03380119335</v>
      </c>
    </row>
    <row r="597" spans="1:8">
      <c r="A597" s="3" t="s">
        <v>653</v>
      </c>
      <c r="B597" s="3" t="s">
        <v>659</v>
      </c>
      <c r="C597" s="4">
        <v>2562959.9761223639</v>
      </c>
      <c r="D597" s="4">
        <v>2626777.5521625001</v>
      </c>
      <c r="E597" s="5">
        <v>3317342.3464130484</v>
      </c>
      <c r="F597" s="5">
        <v>3317342.3464130484</v>
      </c>
      <c r="G597" s="6">
        <f t="shared" si="18"/>
        <v>1444947.1645412324</v>
      </c>
      <c r="H597" s="6">
        <f t="shared" si="19"/>
        <v>690564.79425054835</v>
      </c>
    </row>
    <row r="598" spans="1:8">
      <c r="A598" s="3" t="s">
        <v>660</v>
      </c>
      <c r="B598" s="3" t="s">
        <v>661</v>
      </c>
      <c r="C598" s="4">
        <v>10902495.423669141</v>
      </c>
      <c r="D598" s="4">
        <v>11026484.011733303</v>
      </c>
      <c r="E598" s="5">
        <v>8536648.4290828742</v>
      </c>
      <c r="F598" s="5">
        <v>8411492.19131588</v>
      </c>
      <c r="G598" s="6">
        <f t="shared" si="18"/>
        <v>-4980838.8150036931</v>
      </c>
      <c r="H598" s="6">
        <f t="shared" si="19"/>
        <v>-2614991.8204174228</v>
      </c>
    </row>
    <row r="599" spans="1:8">
      <c r="A599" s="3" t="s">
        <v>660</v>
      </c>
      <c r="B599" s="3" t="s">
        <v>662</v>
      </c>
      <c r="C599" s="4">
        <v>7994755.0033956431</v>
      </c>
      <c r="D599" s="4">
        <v>7904392.6031214958</v>
      </c>
      <c r="E599" s="5">
        <v>5733110.3249214292</v>
      </c>
      <c r="F599" s="5">
        <v>5733110.3249214282</v>
      </c>
      <c r="G599" s="6">
        <f t="shared" si="18"/>
        <v>-4432926.9566742815</v>
      </c>
      <c r="H599" s="6">
        <f t="shared" si="19"/>
        <v>-2171282.2782000676</v>
      </c>
    </row>
    <row r="600" spans="1:8">
      <c r="A600" s="3" t="s">
        <v>660</v>
      </c>
      <c r="B600" s="3" t="s">
        <v>663</v>
      </c>
      <c r="C600" s="4">
        <v>7612186.1218499513</v>
      </c>
      <c r="D600" s="4">
        <v>7919585.6216643052</v>
      </c>
      <c r="E600" s="5">
        <v>6699872.9991121078</v>
      </c>
      <c r="F600" s="5">
        <v>6699872.9991121087</v>
      </c>
      <c r="G600" s="6">
        <f t="shared" si="18"/>
        <v>-2132025.7452900391</v>
      </c>
      <c r="H600" s="6">
        <f t="shared" si="19"/>
        <v>-1219712.6225521965</v>
      </c>
    </row>
    <row r="601" spans="1:8">
      <c r="A601" s="3" t="s">
        <v>660</v>
      </c>
      <c r="B601" s="3" t="s">
        <v>565</v>
      </c>
      <c r="C601" s="4">
        <v>6445492.8633535365</v>
      </c>
      <c r="D601" s="4">
        <v>6531996.8565452592</v>
      </c>
      <c r="E601" s="5">
        <v>6132746.1868369803</v>
      </c>
      <c r="F601" s="5">
        <v>6288910.4610628793</v>
      </c>
      <c r="G601" s="6">
        <f t="shared" si="18"/>
        <v>-555833.07199893706</v>
      </c>
      <c r="H601" s="6">
        <f t="shared" si="19"/>
        <v>-243086.39548237994</v>
      </c>
    </row>
    <row r="602" spans="1:8">
      <c r="A602" s="3" t="s">
        <v>660</v>
      </c>
      <c r="B602" s="3" t="s">
        <v>664</v>
      </c>
      <c r="C602" s="4">
        <v>4680470.3652390614</v>
      </c>
      <c r="D602" s="4">
        <v>4862538.6861361172</v>
      </c>
      <c r="E602" s="5">
        <v>4069554.0452984329</v>
      </c>
      <c r="F602" s="5">
        <v>4091284.1450199657</v>
      </c>
      <c r="G602" s="6">
        <f t="shared" si="18"/>
        <v>-1382170.8610567804</v>
      </c>
      <c r="H602" s="6">
        <f t="shared" si="19"/>
        <v>-771254.54111615149</v>
      </c>
    </row>
    <row r="603" spans="1:8">
      <c r="A603" s="3" t="s">
        <v>660</v>
      </c>
      <c r="B603" s="3" t="s">
        <v>665</v>
      </c>
      <c r="C603" s="4">
        <v>3985651.2428270569</v>
      </c>
      <c r="D603" s="4">
        <v>4048384.1648250003</v>
      </c>
      <c r="E603" s="5">
        <v>3567434.9681337918</v>
      </c>
      <c r="F603" s="5">
        <v>3539212.862077788</v>
      </c>
      <c r="G603" s="6">
        <f t="shared" si="18"/>
        <v>-927387.57744047791</v>
      </c>
      <c r="H603" s="6">
        <f t="shared" si="19"/>
        <v>-509171.30274721235</v>
      </c>
    </row>
    <row r="604" spans="1:8">
      <c r="A604" s="3" t="s">
        <v>660</v>
      </c>
      <c r="B604" s="3" t="s">
        <v>666</v>
      </c>
      <c r="C604" s="4">
        <v>6633495.9920100151</v>
      </c>
      <c r="D604" s="4">
        <v>6650719.0339583149</v>
      </c>
      <c r="E604" s="5">
        <v>5402672.9004776943</v>
      </c>
      <c r="F604" s="5">
        <v>5402672.9004776934</v>
      </c>
      <c r="G604" s="6">
        <f t="shared" si="18"/>
        <v>-2478869.2250129413</v>
      </c>
      <c r="H604" s="6">
        <f t="shared" si="19"/>
        <v>-1248046.1334806215</v>
      </c>
    </row>
    <row r="605" spans="1:8">
      <c r="A605" s="3" t="s">
        <v>660</v>
      </c>
      <c r="B605" s="3" t="s">
        <v>667</v>
      </c>
      <c r="C605" s="4">
        <v>12019038.424255176</v>
      </c>
      <c r="D605" s="4">
        <v>12120706.707453154</v>
      </c>
      <c r="E605" s="5">
        <v>11500273.598825369</v>
      </c>
      <c r="F605" s="5">
        <v>12125008.437077235</v>
      </c>
      <c r="G605" s="6">
        <f t="shared" si="18"/>
        <v>-514463.09580572695</v>
      </c>
      <c r="H605" s="6">
        <f t="shared" si="19"/>
        <v>4301.729624081403</v>
      </c>
    </row>
    <row r="606" spans="1:8">
      <c r="A606" s="3" t="s">
        <v>660</v>
      </c>
      <c r="B606" s="3" t="s">
        <v>668</v>
      </c>
      <c r="C606" s="4">
        <v>8719741.1106311996</v>
      </c>
      <c r="D606" s="4">
        <v>8828983.064550003</v>
      </c>
      <c r="E606" s="5">
        <v>6447118.9801131021</v>
      </c>
      <c r="F606" s="5">
        <v>6381671.6048591193</v>
      </c>
      <c r="G606" s="6">
        <f t="shared" si="18"/>
        <v>-4719933.5902089812</v>
      </c>
      <c r="H606" s="6">
        <f t="shared" si="19"/>
        <v>-2447311.4596908838</v>
      </c>
    </row>
    <row r="607" spans="1:8">
      <c r="A607" s="3" t="s">
        <v>669</v>
      </c>
      <c r="B607" s="3" t="s">
        <v>670</v>
      </c>
      <c r="C607" s="4">
        <v>5049673.2478183797</v>
      </c>
      <c r="D607" s="4">
        <v>5163499.3711616267</v>
      </c>
      <c r="E607" s="5">
        <v>5462439.4148066165</v>
      </c>
      <c r="F607" s="5">
        <v>5437210.9824316166</v>
      </c>
      <c r="G607" s="6">
        <f t="shared" si="18"/>
        <v>686477.77825822681</v>
      </c>
      <c r="H607" s="6">
        <f t="shared" si="19"/>
        <v>273711.61126998998</v>
      </c>
    </row>
    <row r="608" spans="1:8">
      <c r="A608" s="3" t="s">
        <v>669</v>
      </c>
      <c r="B608" s="3" t="s">
        <v>671</v>
      </c>
      <c r="C608" s="4">
        <v>5013708.0152767859</v>
      </c>
      <c r="D608" s="4">
        <v>5070904.2875294117</v>
      </c>
      <c r="E608" s="5">
        <v>4756611.7865826963</v>
      </c>
      <c r="F608" s="5">
        <v>4756611.7865826963</v>
      </c>
      <c r="G608" s="6">
        <f t="shared" si="18"/>
        <v>-571388.72964080609</v>
      </c>
      <c r="H608" s="6">
        <f t="shared" si="19"/>
        <v>-314292.50094671547</v>
      </c>
    </row>
    <row r="609" spans="1:8">
      <c r="A609" s="3" t="s">
        <v>669</v>
      </c>
      <c r="B609" s="3" t="s">
        <v>672</v>
      </c>
      <c r="C609" s="4">
        <v>7380529.9198800009</v>
      </c>
      <c r="D609" s="4">
        <v>7598987.7149999999</v>
      </c>
      <c r="E609" s="5">
        <v>7368399.4822335839</v>
      </c>
      <c r="F609" s="5">
        <v>7368399.4822335839</v>
      </c>
      <c r="G609" s="6">
        <f t="shared" si="18"/>
        <v>-242718.67041283287</v>
      </c>
      <c r="H609" s="6">
        <f t="shared" si="19"/>
        <v>-230588.23276641592</v>
      </c>
    </row>
    <row r="610" spans="1:8">
      <c r="B610" s="7" t="s">
        <v>673</v>
      </c>
      <c r="C610" s="8">
        <v>8486008044.3761301</v>
      </c>
      <c r="D610" s="8">
        <v>8657328110.9066162</v>
      </c>
      <c r="E610" s="9">
        <f>SUM(E3:E609)</f>
        <v>8104365121.7707138</v>
      </c>
      <c r="F610" s="9">
        <f>SUM(F3:F609)</f>
        <v>8210424586.4200525</v>
      </c>
      <c r="G610" s="10">
        <f t="shared" ref="G610" si="20">(E610+F610)-(C610+D610)</f>
        <v>-828546447.09197998</v>
      </c>
      <c r="H610" s="10">
        <f t="shared" ref="H610" si="21">F610-D610</f>
        <v>-446903524.48656368</v>
      </c>
    </row>
    <row r="611" spans="1:8">
      <c r="G611" s="6">
        <f>COUNTIF(G3:G609,"&lt;0")</f>
        <v>395</v>
      </c>
      <c r="H611" s="6">
        <f>COUNTIF(H3:H609,"&lt;0")</f>
        <v>403</v>
      </c>
    </row>
  </sheetData>
  <sortState ref="A2:H608">
    <sortCondition ref="A2:A608"/>
    <sortCondition ref="B2:B608"/>
  </sortState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Dyer</dc:creator>
  <cp:lastModifiedBy>Lori McCarthy</cp:lastModifiedBy>
  <dcterms:created xsi:type="dcterms:W3CDTF">2017-05-05T17:19:56Z</dcterms:created>
  <dcterms:modified xsi:type="dcterms:W3CDTF">2017-05-17T19:16:57Z</dcterms:modified>
</cp:coreProperties>
</file>